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VITALES\Nacimientos_y_fetales\2024\Para el servidor dec-app-03\2024 Nacimientos Vivos y Defunciones Fetales\"/>
    </mc:Choice>
  </mc:AlternateContent>
  <bookViews>
    <workbookView xWindow="840" yWindow="330" windowWidth="18675" windowHeight="7695" tabRatio="859"/>
  </bookViews>
  <sheets>
    <sheet name="Distrito 2024" sheetId="21" r:id="rId1"/>
  </sheets>
  <definedNames>
    <definedName name="npg">#REF!</definedName>
    <definedName name="npg_num">#REF!</definedName>
  </definedNames>
  <calcPr calcId="152511"/>
</workbook>
</file>

<file path=xl/calcChain.xml><?xml version="1.0" encoding="utf-8"?>
<calcChain xmlns="http://schemas.openxmlformats.org/spreadsheetml/2006/main">
  <c r="B40" i="21" l="1"/>
  <c r="B39" i="21"/>
  <c r="B38" i="21"/>
  <c r="B37" i="21"/>
  <c r="B36" i="21"/>
  <c r="B32" i="21"/>
  <c r="B31" i="21"/>
  <c r="B29" i="21"/>
  <c r="B28" i="21"/>
  <c r="B27" i="21"/>
  <c r="B23" i="21"/>
  <c r="B22" i="21"/>
  <c r="B21" i="21"/>
  <c r="B20" i="21"/>
  <c r="B19" i="21"/>
  <c r="B18" i="21"/>
  <c r="B16" i="21" s="1"/>
  <c r="B14" i="21"/>
  <c r="B13" i="21"/>
  <c r="B12" i="21"/>
  <c r="B11" i="21"/>
  <c r="B136" i="21" l="1"/>
  <c r="B135" i="21"/>
  <c r="B134" i="21"/>
  <c r="B133" i="21"/>
  <c r="B132" i="21"/>
  <c r="B131" i="21"/>
  <c r="B130" i="21"/>
  <c r="B129" i="21"/>
  <c r="B128" i="21"/>
  <c r="D126" i="21"/>
  <c r="C126" i="21"/>
  <c r="B124" i="21"/>
  <c r="B123" i="21"/>
  <c r="D121" i="21"/>
  <c r="C121" i="21"/>
  <c r="B119" i="21"/>
  <c r="B117" i="21"/>
  <c r="B116" i="21"/>
  <c r="B115" i="21"/>
  <c r="B114" i="21"/>
  <c r="B113" i="21"/>
  <c r="B112" i="21"/>
  <c r="B111" i="21"/>
  <c r="B110" i="21"/>
  <c r="B109" i="21"/>
  <c r="B108" i="21"/>
  <c r="B107" i="21"/>
  <c r="B106" i="21"/>
  <c r="D104" i="21"/>
  <c r="C104" i="21"/>
  <c r="B104" i="21"/>
  <c r="B97" i="21"/>
  <c r="B96" i="21"/>
  <c r="B95" i="21"/>
  <c r="B94" i="21"/>
  <c r="B93" i="21"/>
  <c r="D91" i="21"/>
  <c r="C91" i="21"/>
  <c r="B89" i="21"/>
  <c r="B88" i="21"/>
  <c r="B87" i="21"/>
  <c r="B86" i="21"/>
  <c r="B85" i="21"/>
  <c r="B84" i="21"/>
  <c r="D82" i="21"/>
  <c r="C82" i="21"/>
  <c r="B80" i="21"/>
  <c r="B79" i="21"/>
  <c r="B78" i="21"/>
  <c r="B77" i="21"/>
  <c r="B76" i="21"/>
  <c r="B75" i="21"/>
  <c r="B74" i="21"/>
  <c r="D72" i="21"/>
  <c r="C72" i="21"/>
  <c r="B70" i="21"/>
  <c r="B69" i="21"/>
  <c r="B68" i="21"/>
  <c r="B67" i="21"/>
  <c r="B66" i="21"/>
  <c r="B65" i="21"/>
  <c r="B64" i="21"/>
  <c r="D62" i="21"/>
  <c r="C62" i="21"/>
  <c r="B60" i="21"/>
  <c r="B59" i="21"/>
  <c r="B58" i="21"/>
  <c r="D56" i="21"/>
  <c r="C56" i="21"/>
  <c r="B49" i="21"/>
  <c r="B48" i="21"/>
  <c r="B47" i="21"/>
  <c r="B46" i="21"/>
  <c r="B45" i="21"/>
  <c r="B44" i="21"/>
  <c r="B43" i="21"/>
  <c r="B42" i="21"/>
  <c r="B41" i="21"/>
  <c r="B34" i="21" s="1"/>
  <c r="D34" i="21"/>
  <c r="C34" i="21"/>
  <c r="B30" i="21"/>
  <c r="B25" i="21" s="1"/>
  <c r="D25" i="21"/>
  <c r="C25" i="21"/>
  <c r="D16" i="21"/>
  <c r="C16" i="21"/>
  <c r="B9" i="21"/>
  <c r="D9" i="21"/>
  <c r="C9" i="21"/>
  <c r="B62" i="21" l="1"/>
  <c r="B126" i="21"/>
  <c r="B91" i="21"/>
  <c r="C7" i="21"/>
  <c r="B56" i="21"/>
  <c r="D7" i="21"/>
  <c r="B82" i="21"/>
  <c r="B121" i="21"/>
  <c r="B72" i="21"/>
  <c r="B7" i="21" s="1"/>
</calcChain>
</file>

<file path=xl/sharedStrings.xml><?xml version="1.0" encoding="utf-8"?>
<sst xmlns="http://schemas.openxmlformats.org/spreadsheetml/2006/main" count="114" uniqueCount="101">
  <si>
    <t>Coclé</t>
  </si>
  <si>
    <t>Colón</t>
  </si>
  <si>
    <t>Chiriquí</t>
  </si>
  <si>
    <t>Darién</t>
  </si>
  <si>
    <t>Herrera</t>
  </si>
  <si>
    <t>Panamá</t>
  </si>
  <si>
    <t>Veraguas</t>
  </si>
  <si>
    <t>Panamá Oeste</t>
  </si>
  <si>
    <t>Total</t>
  </si>
  <si>
    <t>Hombres</t>
  </si>
  <si>
    <t>Mujeres</t>
  </si>
  <si>
    <t>Bocas del Toro</t>
  </si>
  <si>
    <t>Los Santos</t>
  </si>
  <si>
    <t>Comarca Kuna Yala</t>
  </si>
  <si>
    <t>Comarca Emberá</t>
  </si>
  <si>
    <t>Comarca Ngäbe Buglé</t>
  </si>
  <si>
    <t>TOTAL</t>
  </si>
  <si>
    <t xml:space="preserve"> INDÍGENA Y DISTRITO: AL 1 DE JULIO DE 2024</t>
  </si>
  <si>
    <t>PROYECCIÓN DE LA POBLACIÓN TOTAL, POR SEXO, SEGÚN PROVINCIA, COMARCA</t>
  </si>
  <si>
    <t>Provincia, comarca indígena                           y distrito</t>
  </si>
  <si>
    <t xml:space="preserve">   Bocas del Toro</t>
  </si>
  <si>
    <t xml:space="preserve">   Changuinola</t>
  </si>
  <si>
    <t xml:space="preserve">   Chiriquí Grande</t>
  </si>
  <si>
    <t xml:space="preserve">   Almirante</t>
  </si>
  <si>
    <t xml:space="preserve">   Aguadulce</t>
  </si>
  <si>
    <t xml:space="preserve">   Antón</t>
  </si>
  <si>
    <t xml:space="preserve">   La Pintada</t>
  </si>
  <si>
    <t xml:space="preserve">   Natá</t>
  </si>
  <si>
    <t xml:space="preserve">   Olá</t>
  </si>
  <si>
    <t xml:space="preserve">   Penonomé</t>
  </si>
  <si>
    <t xml:space="preserve">   Colón</t>
  </si>
  <si>
    <t xml:space="preserve">   Chagres</t>
  </si>
  <si>
    <t xml:space="preserve">   Donoso</t>
  </si>
  <si>
    <t xml:space="preserve">   Portobelo</t>
  </si>
  <si>
    <t xml:space="preserve">   Santa Isabel</t>
  </si>
  <si>
    <t xml:space="preserve">   Omar Torrijos Herrera</t>
  </si>
  <si>
    <t xml:space="preserve">   Alanje</t>
  </si>
  <si>
    <t xml:space="preserve">   Barú</t>
  </si>
  <si>
    <t xml:space="preserve">   Boquerón</t>
  </si>
  <si>
    <t xml:space="preserve">   Boquete</t>
  </si>
  <si>
    <t xml:space="preserve">   Bugaba</t>
  </si>
  <si>
    <t xml:space="preserve">   David</t>
  </si>
  <si>
    <t xml:space="preserve">   Dolega</t>
  </si>
  <si>
    <t xml:space="preserve">   Gualaca</t>
  </si>
  <si>
    <t xml:space="preserve">   Remedios</t>
  </si>
  <si>
    <t xml:space="preserve">   Renacimientos</t>
  </si>
  <si>
    <t xml:space="preserve">   San Felix</t>
  </si>
  <si>
    <t xml:space="preserve">   San Lorenzo</t>
  </si>
  <si>
    <t xml:space="preserve">   Tolé</t>
  </si>
  <si>
    <t xml:space="preserve">   Tierras Altas</t>
  </si>
  <si>
    <t xml:space="preserve">   Chepigana</t>
  </si>
  <si>
    <t xml:space="preserve">   Pinogana</t>
  </si>
  <si>
    <t xml:space="preserve">   Santa Fe</t>
  </si>
  <si>
    <t xml:space="preserve">   Chitré</t>
  </si>
  <si>
    <t xml:space="preserve">   Las Minas</t>
  </si>
  <si>
    <t xml:space="preserve">   Los Pozos</t>
  </si>
  <si>
    <t xml:space="preserve">   Ocú</t>
  </si>
  <si>
    <t xml:space="preserve">   Parita</t>
  </si>
  <si>
    <t xml:space="preserve">   Pesé</t>
  </si>
  <si>
    <t xml:space="preserve">   Santa María</t>
  </si>
  <si>
    <t xml:space="preserve">   Guararé</t>
  </si>
  <si>
    <t xml:space="preserve">   Las Tablas</t>
  </si>
  <si>
    <t xml:space="preserve">   Los Santos</t>
  </si>
  <si>
    <t xml:space="preserve">   Macaracas</t>
  </si>
  <si>
    <t xml:space="preserve">   Pedasí</t>
  </si>
  <si>
    <t xml:space="preserve">   Pocrí</t>
  </si>
  <si>
    <t xml:space="preserve">   Tonosí</t>
  </si>
  <si>
    <t xml:space="preserve">   Balboa</t>
  </si>
  <si>
    <t xml:space="preserve">   Chepo</t>
  </si>
  <si>
    <t xml:space="preserve">   Chimán</t>
  </si>
  <si>
    <t xml:space="preserve">   Panamá</t>
  </si>
  <si>
    <t xml:space="preserve">   San Miguelito</t>
  </si>
  <si>
    <t xml:space="preserve">   Taboga</t>
  </si>
  <si>
    <t xml:space="preserve">   Arraiján</t>
  </si>
  <si>
    <t xml:space="preserve">   Capira</t>
  </si>
  <si>
    <t xml:space="preserve">   Chame</t>
  </si>
  <si>
    <t xml:space="preserve">   La Chorrera</t>
  </si>
  <si>
    <t xml:space="preserve">   San Carlos</t>
  </si>
  <si>
    <t xml:space="preserve">   Atalaya</t>
  </si>
  <si>
    <t xml:space="preserve">   Calobre</t>
  </si>
  <si>
    <t xml:space="preserve">   Cañaza</t>
  </si>
  <si>
    <t xml:space="preserve">   La Mesa</t>
  </si>
  <si>
    <t xml:space="preserve">   Las Palmas</t>
  </si>
  <si>
    <t xml:space="preserve">   Montijo</t>
  </si>
  <si>
    <t xml:space="preserve">   Río de Jesús</t>
  </si>
  <si>
    <t xml:space="preserve">   San Francisco</t>
  </si>
  <si>
    <t xml:space="preserve">   Santiago</t>
  </si>
  <si>
    <t xml:space="preserve">   Soná</t>
  </si>
  <si>
    <t xml:space="preserve">   Mariato</t>
  </si>
  <si>
    <t xml:space="preserve">   Cémaco</t>
  </si>
  <si>
    <t xml:space="preserve">   Sambú</t>
  </si>
  <si>
    <t xml:space="preserve">   Besiko</t>
  </si>
  <si>
    <t xml:space="preserve">   Mironó</t>
  </si>
  <si>
    <t xml:space="preserve">   Müna</t>
  </si>
  <si>
    <t xml:space="preserve">   Nole Duima</t>
  </si>
  <si>
    <t xml:space="preserve">   Ñürüm</t>
  </si>
  <si>
    <t xml:space="preserve">   Kankintú</t>
  </si>
  <si>
    <t xml:space="preserve">   Kusapín</t>
  </si>
  <si>
    <t xml:space="preserve">   Jirondai</t>
  </si>
  <si>
    <t xml:space="preserve">   Calovébora</t>
  </si>
  <si>
    <t>NOTA: Cifras en base a la revisión de las estimaciones y proyecciones con el Censo de Población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</si>
</sst>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-[$€]\ * #,##0.00_-;\-[$€]\ * #,##0.00_-;_-[$€]\ * &quot;-&quot;??_-;_-@_-"/>
  </numFmts>
  <fonts count="44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1"/>
      <color indexed="58"/>
      <name val="Calibri"/>
      <family val="2"/>
    </font>
    <font>
      <b/>
      <sz val="11"/>
      <color indexed="62"/>
      <name val="Calibri"/>
      <family val="2"/>
    </font>
    <font>
      <sz val="11"/>
      <color indexed="60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1"/>
      <color indexed="10"/>
      <name val="Calibri"/>
      <family val="2"/>
    </font>
    <font>
      <sz val="11"/>
      <color indexed="19"/>
      <name val="Calibri"/>
      <family val="2"/>
    </font>
    <font>
      <sz val="10"/>
      <name val="Arial CE"/>
    </font>
    <font>
      <sz val="10"/>
      <name val="Courier"/>
      <family val="3"/>
    </font>
    <font>
      <sz val="10"/>
      <name val="Courier"/>
    </font>
    <font>
      <sz val="10"/>
      <color rgb="FF000000"/>
      <name val="Arial"/>
      <family val="2"/>
      <charset val="1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9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1"/>
      </patternFill>
    </fill>
    <fill>
      <patternFill patternType="solid">
        <fgColor indexed="43"/>
      </patternFill>
    </fill>
    <fill>
      <patternFill patternType="solid">
        <fgColor indexed="25"/>
      </patternFill>
    </fill>
    <fill>
      <patternFill patternType="solid">
        <fgColor indexed="38"/>
      </patternFill>
    </fill>
    <fill>
      <patternFill patternType="solid">
        <fgColor indexed="13"/>
      </patternFill>
    </fill>
    <fill>
      <patternFill patternType="solid">
        <fgColor indexed="54"/>
      </patternFill>
    </fill>
    <fill>
      <patternFill patternType="solid">
        <fgColor indexed="56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0F243E"/>
        <bgColor indexed="64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38"/>
      </left>
      <right style="thin">
        <color indexed="38"/>
      </right>
      <top style="thin">
        <color indexed="38"/>
      </top>
      <bottom style="thin">
        <color indexed="38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6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60">
    <xf numFmtId="0" fontId="0" fillId="0" borderId="0"/>
    <xf numFmtId="0" fontId="8" fillId="0" borderId="0"/>
    <xf numFmtId="0" fontId="8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7" applyNumberFormat="0" applyAlignment="0" applyProtection="0"/>
    <xf numFmtId="0" fontId="13" fillId="21" borderId="8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7" applyNumberFormat="0" applyAlignment="0" applyProtection="0"/>
    <xf numFmtId="0" fontId="20" fillId="0" borderId="12" applyNumberFormat="0" applyFill="0" applyAlignment="0" applyProtection="0"/>
    <xf numFmtId="0" fontId="6" fillId="0" borderId="0"/>
    <xf numFmtId="0" fontId="8" fillId="22" borderId="13" applyNumberFormat="0" applyFont="0" applyAlignment="0" applyProtection="0"/>
    <xf numFmtId="0" fontId="21" fillId="20" borderId="14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/>
    <xf numFmtId="0" fontId="8" fillId="23" borderId="0" applyNumberFormat="0" applyBorder="0" applyAlignment="0" applyProtection="0"/>
    <xf numFmtId="0" fontId="8" fillId="7" borderId="0" applyNumberFormat="0" applyBorder="0" applyAlignment="0" applyProtection="0"/>
    <xf numFmtId="0" fontId="8" fillId="24" borderId="0" applyNumberFormat="0" applyBorder="0" applyAlignment="0" applyProtection="0"/>
    <xf numFmtId="0" fontId="8" fillId="23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5" borderId="0" applyNumberFormat="0" applyBorder="0" applyAlignment="0" applyProtection="0"/>
    <xf numFmtId="0" fontId="8" fillId="9" borderId="0" applyNumberFormat="0" applyBorder="0" applyAlignment="0" applyProtection="0"/>
    <xf numFmtId="0" fontId="8" fillId="2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10" fillId="14" borderId="0" applyNumberFormat="0" applyBorder="0" applyAlignment="0" applyProtection="0"/>
    <xf numFmtId="0" fontId="10" fillId="9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14" borderId="0" applyNumberFormat="0" applyBorder="0" applyAlignment="0" applyProtection="0"/>
    <xf numFmtId="0" fontId="10" fillId="7" borderId="0" applyNumberFormat="0" applyBorder="0" applyAlignment="0" applyProtection="0"/>
    <xf numFmtId="0" fontId="25" fillId="6" borderId="0" applyNumberFormat="0" applyBorder="0" applyAlignment="0" applyProtection="0"/>
    <xf numFmtId="0" fontId="12" fillId="23" borderId="7" applyNumberFormat="0" applyAlignment="0" applyProtection="0"/>
    <xf numFmtId="0" fontId="13" fillId="26" borderId="8" applyNumberFormat="0" applyAlignment="0" applyProtection="0"/>
    <xf numFmtId="0" fontId="20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10" fillId="14" borderId="0" applyNumberFormat="0" applyBorder="0" applyAlignment="0" applyProtection="0"/>
    <xf numFmtId="0" fontId="10" fillId="17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9" fillId="7" borderId="7" applyNumberFormat="0" applyAlignment="0" applyProtection="0"/>
    <xf numFmtId="165" fontId="8" fillId="0" borderId="0" applyFont="0" applyFill="0" applyBorder="0" applyAlignment="0" applyProtection="0"/>
    <xf numFmtId="0" fontId="11" fillId="3" borderId="0" applyNumberFormat="0" applyBorder="0" applyAlignment="0" applyProtection="0"/>
    <xf numFmtId="0" fontId="27" fillId="24" borderId="0" applyNumberFormat="0" applyBorder="0" applyAlignment="0" applyProtection="0"/>
    <xf numFmtId="0" fontId="6" fillId="24" borderId="15" applyNumberFormat="0" applyFont="0" applyAlignment="0" applyProtection="0"/>
    <xf numFmtId="0" fontId="21" fillId="23" borderId="14" applyNumberFormat="0" applyAlignment="0" applyProtection="0"/>
    <xf numFmtId="0" fontId="2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6" applyNumberFormat="0" applyFill="0" applyAlignment="0" applyProtection="0"/>
    <xf numFmtId="0" fontId="30" fillId="0" borderId="17" applyNumberFormat="0" applyFill="0" applyAlignment="0" applyProtection="0"/>
    <xf numFmtId="0" fontId="26" fillId="0" borderId="18" applyNumberFormat="0" applyFill="0" applyAlignment="0" applyProtection="0"/>
    <xf numFmtId="0" fontId="31" fillId="0" borderId="19" applyNumberFormat="0" applyFill="0" applyAlignment="0" applyProtection="0"/>
    <xf numFmtId="0" fontId="8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22" borderId="13" applyNumberFormat="0" applyFont="0" applyAlignment="0" applyProtection="0"/>
    <xf numFmtId="0" fontId="6" fillId="0" borderId="0"/>
    <xf numFmtId="0" fontId="5" fillId="0" borderId="0"/>
    <xf numFmtId="164" fontId="5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0" fontId="15" fillId="4" borderId="0" applyNumberFormat="0" applyBorder="0" applyAlignment="0" applyProtection="0"/>
    <xf numFmtId="0" fontId="12" fillId="20" borderId="7" applyNumberFormat="0" applyAlignment="0" applyProtection="0"/>
    <xf numFmtId="0" fontId="13" fillId="21" borderId="8" applyNumberFormat="0" applyAlignment="0" applyProtection="0"/>
    <xf numFmtId="0" fontId="18" fillId="0" borderId="0" applyNumberFormat="0" applyFill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6" fillId="22" borderId="13" applyNumberFormat="0" applyFont="0" applyAlignment="0" applyProtection="0"/>
    <xf numFmtId="0" fontId="21" fillId="20" borderId="14" applyNumberFormat="0" applyAlignment="0" applyProtection="0"/>
    <xf numFmtId="0" fontId="2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33" fillId="0" borderId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22" borderId="0" applyNumberFormat="0" applyBorder="0" applyAlignment="0" applyProtection="0"/>
    <xf numFmtId="0" fontId="8" fillId="20" borderId="0" applyNumberFormat="0" applyBorder="0" applyAlignment="0" applyProtection="0"/>
    <xf numFmtId="0" fontId="8" fillId="22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22" borderId="0" applyNumberFormat="0" applyBorder="0" applyAlignment="0" applyProtection="0"/>
    <xf numFmtId="0" fontId="8" fillId="7" borderId="0" applyNumberFormat="0" applyBorder="0" applyAlignment="0" applyProtection="0"/>
    <xf numFmtId="0" fontId="8" fillId="22" borderId="0" applyNumberFormat="0" applyBorder="0" applyAlignment="0" applyProtection="0"/>
    <xf numFmtId="0" fontId="8" fillId="6" borderId="0" applyNumberFormat="0" applyBorder="0" applyAlignment="0" applyProtection="0"/>
    <xf numFmtId="0" fontId="8" fillId="24" borderId="0" applyNumberFormat="0" applyBorder="0" applyAlignment="0" applyProtection="0"/>
    <xf numFmtId="0" fontId="8" fillId="3" borderId="0" applyNumberFormat="0" applyBorder="0" applyAlignment="0" applyProtection="0"/>
    <xf numFmtId="0" fontId="8" fillId="6" borderId="0" applyNumberFormat="0" applyBorder="0" applyAlignment="0" applyProtection="0"/>
    <xf numFmtId="0" fontId="8" fillId="22" borderId="0" applyNumberFormat="0" applyBorder="0" applyAlignment="0" applyProtection="0"/>
    <xf numFmtId="0" fontId="8" fillId="6" borderId="0" applyNumberFormat="0" applyBorder="0" applyAlignment="0" applyProtection="0"/>
    <xf numFmtId="0" fontId="8" fillId="24" borderId="0" applyNumberFormat="0" applyBorder="0" applyAlignment="0" applyProtection="0"/>
    <xf numFmtId="0" fontId="8" fillId="3" borderId="0" applyNumberFormat="0" applyBorder="0" applyAlignment="0" applyProtection="0"/>
    <xf numFmtId="0" fontId="8" fillId="22" borderId="0" applyNumberFormat="0" applyBorder="0" applyAlignment="0" applyProtection="0"/>
    <xf numFmtId="0" fontId="10" fillId="6" borderId="0" applyNumberFormat="0" applyBorder="0" applyAlignment="0" applyProtection="0"/>
    <xf numFmtId="0" fontId="10" fillId="19" borderId="0" applyNumberFormat="0" applyBorder="0" applyAlignment="0" applyProtection="0"/>
    <xf numFmtId="0" fontId="10" fillId="11" borderId="0" applyNumberFormat="0" applyBorder="0" applyAlignment="0" applyProtection="0"/>
    <xf numFmtId="0" fontId="10" fillId="3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0" fillId="19" borderId="0" applyNumberFormat="0" applyBorder="0" applyAlignment="0" applyProtection="0"/>
    <xf numFmtId="0" fontId="10" fillId="11" borderId="0" applyNumberFormat="0" applyBorder="0" applyAlignment="0" applyProtection="0"/>
    <xf numFmtId="0" fontId="10" fillId="3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29" borderId="0" applyNumberFormat="0" applyBorder="0" applyAlignment="0" applyProtection="0"/>
    <xf numFmtId="0" fontId="10" fillId="19" borderId="0" applyNumberFormat="0" applyBorder="0" applyAlignment="0" applyProtection="0"/>
    <xf numFmtId="0" fontId="10" fillId="11" borderId="0" applyNumberFormat="0" applyBorder="0" applyAlignment="0" applyProtection="0"/>
    <xf numFmtId="0" fontId="10" fillId="28" borderId="0" applyNumberFormat="0" applyBorder="0" applyAlignment="0" applyProtection="0"/>
    <xf numFmtId="0" fontId="10" fillId="17" borderId="0" applyNumberFormat="0" applyBorder="0" applyAlignment="0" applyProtection="0"/>
    <xf numFmtId="0" fontId="11" fillId="5" borderId="0" applyNumberFormat="0" applyBorder="0" applyAlignment="0" applyProtection="0"/>
    <xf numFmtId="0" fontId="15" fillId="6" borderId="0" applyNumberFormat="0" applyBorder="0" applyAlignment="0" applyProtection="0"/>
    <xf numFmtId="0" fontId="34" fillId="30" borderId="7" applyNumberFormat="0" applyAlignment="0" applyProtection="0"/>
    <xf numFmtId="0" fontId="34" fillId="30" borderId="7" applyNumberFormat="0" applyAlignment="0" applyProtection="0"/>
    <xf numFmtId="0" fontId="23" fillId="0" borderId="20" applyNumberFormat="0" applyFill="0" applyAlignment="0" applyProtection="0"/>
    <xf numFmtId="0" fontId="10" fillId="29" borderId="0" applyNumberFormat="0" applyBorder="0" applyAlignment="0" applyProtection="0"/>
    <xf numFmtId="0" fontId="10" fillId="19" borderId="0" applyNumberFormat="0" applyBorder="0" applyAlignment="0" applyProtection="0"/>
    <xf numFmtId="0" fontId="10" fillId="11" borderId="0" applyNumberFormat="0" applyBorder="0" applyAlignment="0" applyProtection="0"/>
    <xf numFmtId="0" fontId="10" fillId="17" borderId="0" applyNumberFormat="0" applyBorder="0" applyAlignment="0" applyProtection="0"/>
    <xf numFmtId="0" fontId="19" fillId="24" borderId="7" applyNumberFormat="0" applyAlignment="0" applyProtection="0"/>
    <xf numFmtId="0" fontId="15" fillId="6" borderId="0" applyNumberFormat="0" applyBorder="0" applyAlignment="0" applyProtection="0"/>
    <xf numFmtId="0" fontId="29" fillId="0" borderId="21" applyNumberFormat="0" applyFill="0" applyAlignment="0" applyProtection="0"/>
    <xf numFmtId="0" fontId="30" fillId="0" borderId="22" applyNumberFormat="0" applyFill="0" applyAlignment="0" applyProtection="0"/>
    <xf numFmtId="0" fontId="26" fillId="0" borderId="23" applyNumberFormat="0" applyFill="0" applyAlignment="0" applyProtection="0"/>
    <xf numFmtId="0" fontId="26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9" fillId="24" borderId="7" applyNumberFormat="0" applyAlignment="0" applyProtection="0"/>
    <xf numFmtId="0" fontId="23" fillId="0" borderId="20" applyNumberFormat="0" applyFill="0" applyAlignment="0" applyProtection="0"/>
    <xf numFmtId="0" fontId="35" fillId="24" borderId="0" applyNumberFormat="0" applyBorder="0" applyAlignment="0" applyProtection="0"/>
    <xf numFmtId="0" fontId="33" fillId="22" borderId="13" applyNumberFormat="0" applyFont="0" applyAlignment="0" applyProtection="0"/>
    <xf numFmtId="0" fontId="37" fillId="22" borderId="13" applyNumberFormat="0" applyFont="0" applyAlignment="0" applyProtection="0"/>
    <xf numFmtId="0" fontId="21" fillId="30" borderId="14" applyNumberFormat="0" applyAlignment="0" applyProtection="0"/>
    <xf numFmtId="0" fontId="21" fillId="30" borderId="14" applyNumberFormat="0" applyAlignment="0" applyProtection="0"/>
    <xf numFmtId="0" fontId="28" fillId="0" borderId="0" applyNumberFormat="0" applyFill="0" applyBorder="0" applyAlignment="0" applyProtection="0"/>
    <xf numFmtId="0" fontId="29" fillId="0" borderId="21" applyNumberFormat="0" applyFill="0" applyAlignment="0" applyProtection="0"/>
    <xf numFmtId="0" fontId="30" fillId="0" borderId="22" applyNumberFormat="0" applyFill="0" applyAlignment="0" applyProtection="0"/>
    <xf numFmtId="0" fontId="26" fillId="0" borderId="23" applyNumberFormat="0" applyFill="0" applyAlignment="0" applyProtection="0"/>
    <xf numFmtId="0" fontId="31" fillId="0" borderId="24" applyNumberFormat="0" applyFill="0" applyAlignment="0" applyProtection="0"/>
    <xf numFmtId="0" fontId="36" fillId="0" borderId="0"/>
    <xf numFmtId="0" fontId="8" fillId="23" borderId="0" applyNumberFormat="0" applyBorder="0" applyAlignment="0" applyProtection="0"/>
    <xf numFmtId="0" fontId="8" fillId="7" borderId="0" applyNumberFormat="0" applyBorder="0" applyAlignment="0" applyProtection="0"/>
    <xf numFmtId="0" fontId="8" fillId="24" borderId="0" applyNumberFormat="0" applyBorder="0" applyAlignment="0" applyProtection="0"/>
    <xf numFmtId="0" fontId="8" fillId="23" borderId="0" applyNumberFormat="0" applyBorder="0" applyAlignment="0" applyProtection="0"/>
    <xf numFmtId="0" fontId="8" fillId="7" borderId="0" applyNumberFormat="0" applyBorder="0" applyAlignment="0" applyProtection="0"/>
    <xf numFmtId="0" fontId="8" fillId="5" borderId="0" applyNumberFormat="0" applyBorder="0" applyAlignment="0" applyProtection="0"/>
    <xf numFmtId="0" fontId="8" fillId="25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4" borderId="0" applyNumberFormat="0" applyBorder="0" applyAlignment="0" applyProtection="0"/>
    <xf numFmtId="0" fontId="10" fillId="9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14" borderId="0" applyNumberFormat="0" applyBorder="0" applyAlignment="0" applyProtection="0"/>
    <xf numFmtId="0" fontId="10" fillId="7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25" fillId="6" borderId="0" applyNumberFormat="0" applyBorder="0" applyAlignment="0" applyProtection="0"/>
    <xf numFmtId="0" fontId="12" fillId="20" borderId="7" applyNumberFormat="0" applyAlignment="0" applyProtection="0"/>
    <xf numFmtId="0" fontId="12" fillId="23" borderId="7" applyNumberFormat="0" applyAlignment="0" applyProtection="0"/>
    <xf numFmtId="0" fontId="13" fillId="26" borderId="8" applyNumberFormat="0" applyAlignment="0" applyProtection="0"/>
    <xf numFmtId="0" fontId="20" fillId="0" borderId="12" applyNumberFormat="0" applyFill="0" applyAlignment="0" applyProtection="0"/>
    <xf numFmtId="0" fontId="10" fillId="14" borderId="0" applyNumberFormat="0" applyBorder="0" applyAlignment="0" applyProtection="0"/>
    <xf numFmtId="0" fontId="10" fillId="17" borderId="0" applyNumberFormat="0" applyBorder="0" applyAlignment="0" applyProtection="0"/>
    <xf numFmtId="0" fontId="10" fillId="27" borderId="0" applyNumberFormat="0" applyBorder="0" applyAlignment="0" applyProtection="0"/>
    <xf numFmtId="0" fontId="10" fillId="19" borderId="0" applyNumberFormat="0" applyBorder="0" applyAlignment="0" applyProtection="0"/>
    <xf numFmtId="0" fontId="19" fillId="7" borderId="7" applyNumberFormat="0" applyAlignment="0" applyProtection="0"/>
    <xf numFmtId="0" fontId="15" fillId="4" borderId="0" applyNumberFormat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9" fillId="7" borderId="7" applyNumberFormat="0" applyAlignment="0" applyProtection="0"/>
    <xf numFmtId="0" fontId="20" fillId="0" borderId="12" applyNumberFormat="0" applyFill="0" applyAlignment="0" applyProtection="0"/>
    <xf numFmtId="0" fontId="27" fillId="24" borderId="0" applyNumberFormat="0" applyBorder="0" applyAlignment="0" applyProtection="0"/>
    <xf numFmtId="0" fontId="6" fillId="0" borderId="0"/>
    <xf numFmtId="0" fontId="6" fillId="24" borderId="15" applyNumberFormat="0" applyFont="0" applyAlignment="0" applyProtection="0"/>
    <xf numFmtId="0" fontId="21" fillId="20" borderId="14" applyNumberFormat="0" applyAlignment="0" applyProtection="0"/>
    <xf numFmtId="0" fontId="21" fillId="23" borderId="14" applyNumberFormat="0" applyAlignment="0" applyProtection="0"/>
    <xf numFmtId="0" fontId="22" fillId="0" borderId="0" applyNumberFormat="0" applyFill="0" applyBorder="0" applyAlignment="0" applyProtection="0"/>
    <xf numFmtId="0" fontId="29" fillId="0" borderId="16" applyNumberFormat="0" applyFill="0" applyAlignment="0" applyProtection="0"/>
    <xf numFmtId="0" fontId="30" fillId="0" borderId="17" applyNumberFormat="0" applyFill="0" applyAlignment="0" applyProtection="0"/>
    <xf numFmtId="0" fontId="26" fillId="0" borderId="18" applyNumberFormat="0" applyFill="0" applyAlignment="0" applyProtection="0"/>
    <xf numFmtId="0" fontId="31" fillId="0" borderId="19" applyNumberFormat="0" applyFill="0" applyAlignment="0" applyProtection="0"/>
    <xf numFmtId="0" fontId="2" fillId="0" borderId="0"/>
    <xf numFmtId="0" fontId="1" fillId="0" borderId="0"/>
    <xf numFmtId="0" fontId="36" fillId="0" borderId="0"/>
    <xf numFmtId="0" fontId="38" fillId="0" borderId="0"/>
    <xf numFmtId="0" fontId="36" fillId="0" borderId="0"/>
    <xf numFmtId="0" fontId="6" fillId="0" borderId="0"/>
    <xf numFmtId="0" fontId="36" fillId="0" borderId="0"/>
    <xf numFmtId="0" fontId="40" fillId="0" borderId="0"/>
  </cellStyleXfs>
  <cellXfs count="82">
    <xf numFmtId="0" fontId="0" fillId="0" borderId="0" xfId="0"/>
    <xf numFmtId="3" fontId="32" fillId="31" borderId="2" xfId="1" applyNumberFormat="1" applyFont="1" applyFill="1" applyBorder="1" applyAlignment="1">
      <alignment horizontal="right"/>
    </xf>
    <xf numFmtId="0" fontId="24" fillId="31" borderId="0" xfId="43" applyFill="1"/>
    <xf numFmtId="3" fontId="24" fillId="31" borderId="0" xfId="43" applyNumberFormat="1" applyFill="1"/>
    <xf numFmtId="3" fontId="9" fillId="31" borderId="1" xfId="38" applyNumberFormat="1" applyFont="1" applyFill="1" applyBorder="1"/>
    <xf numFmtId="3" fontId="6" fillId="31" borderId="2" xfId="38" applyNumberFormat="1" applyFill="1" applyBorder="1"/>
    <xf numFmtId="3" fontId="6" fillId="31" borderId="6" xfId="38" applyNumberFormat="1" applyFill="1" applyBorder="1"/>
    <xf numFmtId="3" fontId="6" fillId="31" borderId="1" xfId="38" applyNumberFormat="1" applyFont="1" applyFill="1" applyBorder="1"/>
    <xf numFmtId="3" fontId="6" fillId="31" borderId="6" xfId="38" applyNumberFormat="1" applyFont="1" applyFill="1" applyBorder="1"/>
    <xf numFmtId="3" fontId="6" fillId="31" borderId="2" xfId="43" applyNumberFormat="1" applyFont="1" applyFill="1" applyBorder="1"/>
    <xf numFmtId="3" fontId="6" fillId="31" borderId="6" xfId="43" applyNumberFormat="1" applyFont="1" applyFill="1" applyBorder="1"/>
    <xf numFmtId="3" fontId="6" fillId="31" borderId="1" xfId="43" applyNumberFormat="1" applyFont="1" applyFill="1" applyBorder="1"/>
    <xf numFmtId="0" fontId="6" fillId="31" borderId="1" xfId="38" applyFont="1" applyFill="1" applyBorder="1"/>
    <xf numFmtId="3" fontId="6" fillId="31" borderId="2" xfId="38" applyNumberFormat="1" applyFont="1" applyFill="1" applyBorder="1"/>
    <xf numFmtId="3" fontId="6" fillId="31" borderId="1" xfId="38" applyNumberFormat="1" applyFill="1" applyBorder="1"/>
    <xf numFmtId="3" fontId="9" fillId="31" borderId="2" xfId="0" applyNumberFormat="1" applyFont="1" applyFill="1" applyBorder="1"/>
    <xf numFmtId="3" fontId="0" fillId="31" borderId="2" xfId="0" applyNumberFormat="1" applyFont="1" applyFill="1" applyBorder="1"/>
    <xf numFmtId="3" fontId="6" fillId="31" borderId="6" xfId="255" applyNumberFormat="1" applyFont="1" applyFill="1" applyBorder="1" applyAlignment="1">
      <alignment horizontal="right"/>
    </xf>
    <xf numFmtId="0" fontId="6" fillId="31" borderId="3" xfId="38" applyFont="1" applyFill="1" applyBorder="1" applyAlignment="1">
      <alignment horizontal="left"/>
    </xf>
    <xf numFmtId="0" fontId="6" fillId="31" borderId="3" xfId="38" applyFont="1" applyFill="1" applyBorder="1"/>
    <xf numFmtId="0" fontId="6" fillId="31" borderId="4" xfId="38" applyFill="1" applyBorder="1"/>
    <xf numFmtId="0" fontId="6" fillId="31" borderId="5" xfId="38" applyFill="1" applyBorder="1"/>
    <xf numFmtId="3" fontId="9" fillId="31" borderId="2" xfId="256" applyNumberFormat="1" applyFont="1" applyFill="1" applyBorder="1"/>
    <xf numFmtId="3" fontId="6" fillId="31" borderId="2" xfId="256" applyNumberFormat="1" applyFont="1" applyFill="1" applyBorder="1"/>
    <xf numFmtId="3" fontId="9" fillId="31" borderId="2" xfId="1" applyNumberFormat="1" applyFont="1" applyFill="1" applyBorder="1" applyAlignment="1">
      <alignment horizontal="right"/>
    </xf>
    <xf numFmtId="3" fontId="9" fillId="32" borderId="2" xfId="256" applyNumberFormat="1" applyFont="1" applyFill="1" applyBorder="1"/>
    <xf numFmtId="3" fontId="6" fillId="32" borderId="2" xfId="256" applyNumberFormat="1" applyFont="1" applyFill="1" applyBorder="1"/>
    <xf numFmtId="3" fontId="0" fillId="32" borderId="2" xfId="0" applyNumberFormat="1" applyFont="1" applyFill="1" applyBorder="1"/>
    <xf numFmtId="3" fontId="9" fillId="31" borderId="6" xfId="2" applyNumberFormat="1" applyFont="1" applyFill="1" applyBorder="1" applyAlignment="1">
      <alignment horizontal="right"/>
    </xf>
    <xf numFmtId="3" fontId="32" fillId="31" borderId="6" xfId="1" applyNumberFormat="1" applyFont="1" applyFill="1" applyBorder="1" applyAlignment="1">
      <alignment horizontal="right"/>
    </xf>
    <xf numFmtId="3" fontId="9" fillId="31" borderId="6" xfId="256" applyNumberFormat="1" applyFont="1" applyFill="1" applyBorder="1"/>
    <xf numFmtId="3" fontId="6" fillId="31" borderId="6" xfId="256" applyNumberFormat="1" applyFont="1" applyFill="1" applyBorder="1"/>
    <xf numFmtId="3" fontId="6" fillId="32" borderId="6" xfId="256" applyNumberFormat="1" applyFont="1" applyFill="1" applyBorder="1"/>
    <xf numFmtId="3" fontId="6" fillId="32" borderId="2" xfId="38" applyNumberFormat="1" applyFont="1" applyFill="1" applyBorder="1"/>
    <xf numFmtId="3" fontId="0" fillId="31" borderId="6" xfId="0" applyNumberFormat="1" applyFont="1" applyFill="1" applyBorder="1"/>
    <xf numFmtId="3" fontId="32" fillId="32" borderId="6" xfId="1" applyNumberFormat="1" applyFont="1" applyFill="1" applyBorder="1" applyAlignment="1">
      <alignment vertical="center"/>
    </xf>
    <xf numFmtId="3" fontId="6" fillId="31" borderId="6" xfId="256" applyNumberFormat="1" applyFont="1" applyFill="1" applyBorder="1" applyAlignment="1">
      <alignment horizontal="right" vertical="center"/>
    </xf>
    <xf numFmtId="3" fontId="7" fillId="32" borderId="2" xfId="256" applyNumberFormat="1" applyFont="1" applyFill="1" applyBorder="1" applyAlignment="1">
      <alignment horizontal="right" wrapText="1"/>
    </xf>
    <xf numFmtId="3" fontId="7" fillId="32" borderId="6" xfId="256" applyNumberFormat="1" applyFont="1" applyFill="1" applyBorder="1" applyAlignment="1">
      <alignment horizontal="right" wrapText="1"/>
    </xf>
    <xf numFmtId="3" fontId="7" fillId="31" borderId="2" xfId="256" applyNumberFormat="1" applyFont="1" applyFill="1" applyBorder="1" applyAlignment="1">
      <alignment horizontal="right" wrapText="1"/>
    </xf>
    <xf numFmtId="3" fontId="7" fillId="31" borderId="6" xfId="256" applyNumberFormat="1" applyFont="1" applyFill="1" applyBorder="1" applyAlignment="1">
      <alignment horizontal="right" wrapText="1"/>
    </xf>
    <xf numFmtId="3" fontId="6" fillId="32" borderId="2" xfId="255" applyNumberFormat="1" applyFont="1" applyFill="1" applyBorder="1" applyAlignment="1">
      <alignment horizontal="right"/>
    </xf>
    <xf numFmtId="3" fontId="6" fillId="32" borderId="6" xfId="255" applyNumberFormat="1" applyFont="1" applyFill="1" applyBorder="1" applyAlignment="1">
      <alignment horizontal="right"/>
    </xf>
    <xf numFmtId="3" fontId="0" fillId="32" borderId="6" xfId="0" applyNumberFormat="1" applyFont="1" applyFill="1" applyBorder="1"/>
    <xf numFmtId="3" fontId="7" fillId="32" borderId="6" xfId="1" applyNumberFormat="1" applyFont="1" applyFill="1" applyBorder="1" applyAlignment="1">
      <alignment horizontal="right"/>
    </xf>
    <xf numFmtId="3" fontId="6" fillId="31" borderId="2" xfId="255" applyNumberFormat="1" applyFont="1" applyFill="1" applyBorder="1" applyAlignment="1">
      <alignment horizontal="right"/>
    </xf>
    <xf numFmtId="3" fontId="6" fillId="32" borderId="1" xfId="256" applyNumberFormat="1" applyFont="1" applyFill="1" applyBorder="1"/>
    <xf numFmtId="3" fontId="6" fillId="32" borderId="6" xfId="38" applyNumberFormat="1" applyFont="1" applyFill="1" applyBorder="1"/>
    <xf numFmtId="0" fontId="9" fillId="31" borderId="1" xfId="38" applyFont="1" applyFill="1" applyBorder="1" applyAlignment="1">
      <alignment horizontal="center"/>
    </xf>
    <xf numFmtId="3" fontId="39" fillId="33" borderId="2" xfId="86" applyNumberFormat="1" applyFont="1" applyFill="1" applyBorder="1" applyAlignment="1">
      <alignment horizontal="right"/>
    </xf>
    <xf numFmtId="3" fontId="39" fillId="33" borderId="6" xfId="86" applyNumberFormat="1" applyFont="1" applyFill="1" applyBorder="1" applyAlignment="1">
      <alignment horizontal="right"/>
    </xf>
    <xf numFmtId="3" fontId="6" fillId="32" borderId="2" xfId="258" applyNumberFormat="1" applyFont="1" applyFill="1" applyBorder="1"/>
    <xf numFmtId="3" fontId="9" fillId="31" borderId="6" xfId="0" applyNumberFormat="1" applyFont="1" applyFill="1" applyBorder="1"/>
    <xf numFmtId="3" fontId="6" fillId="31" borderId="6" xfId="256" applyNumberFormat="1" applyFont="1" applyFill="1" applyBorder="1" applyAlignment="1">
      <alignment horizontal="right"/>
    </xf>
    <xf numFmtId="3" fontId="6" fillId="32" borderId="6" xfId="258" applyNumberFormat="1" applyFont="1" applyFill="1" applyBorder="1"/>
    <xf numFmtId="3" fontId="9" fillId="32" borderId="2" xfId="255" applyNumberFormat="1" applyFont="1" applyFill="1" applyBorder="1" applyAlignment="1">
      <alignment horizontal="right"/>
    </xf>
    <xf numFmtId="3" fontId="6" fillId="0" borderId="2" xfId="255" applyNumberFormat="1" applyFont="1" applyFill="1" applyBorder="1" applyAlignment="1">
      <alignment horizontal="right"/>
    </xf>
    <xf numFmtId="3" fontId="6" fillId="0" borderId="6" xfId="255" applyNumberFormat="1" applyFont="1" applyFill="1" applyBorder="1" applyAlignment="1">
      <alignment horizontal="right"/>
    </xf>
    <xf numFmtId="3" fontId="6" fillId="32" borderId="6" xfId="255" applyNumberFormat="1" applyFont="1" applyFill="1" applyBorder="1" applyAlignment="1">
      <alignment horizontal="right" vertical="center" wrapText="1"/>
    </xf>
    <xf numFmtId="3" fontId="32" fillId="0" borderId="2" xfId="1" applyNumberFormat="1" applyFont="1" applyFill="1" applyBorder="1" applyAlignment="1">
      <alignment horizontal="right"/>
    </xf>
    <xf numFmtId="3" fontId="9" fillId="0" borderId="2" xfId="256" applyNumberFormat="1" applyFont="1" applyFill="1" applyBorder="1"/>
    <xf numFmtId="3" fontId="9" fillId="0" borderId="6" xfId="256" applyNumberFormat="1" applyFont="1" applyFill="1" applyBorder="1"/>
    <xf numFmtId="3" fontId="6" fillId="0" borderId="2" xfId="38" applyNumberFormat="1" applyFill="1" applyBorder="1"/>
    <xf numFmtId="3" fontId="6" fillId="0" borderId="6" xfId="38" applyNumberFormat="1" applyFill="1" applyBorder="1"/>
    <xf numFmtId="3" fontId="32" fillId="0" borderId="6" xfId="1" applyNumberFormat="1" applyFont="1" applyFill="1" applyBorder="1" applyAlignment="1">
      <alignment horizontal="right"/>
    </xf>
    <xf numFmtId="0" fontId="6" fillId="0" borderId="0" xfId="38" applyFont="1" applyFill="1"/>
    <xf numFmtId="0" fontId="6" fillId="0" borderId="0" xfId="100" applyFont="1" applyFill="1"/>
    <xf numFmtId="0" fontId="6" fillId="0" borderId="29" xfId="38" applyFont="1" applyFill="1" applyBorder="1"/>
    <xf numFmtId="3" fontId="6" fillId="31" borderId="26" xfId="38" applyNumberFormat="1" applyFill="1" applyBorder="1"/>
    <xf numFmtId="3" fontId="6" fillId="31" borderId="25" xfId="38" applyNumberFormat="1" applyFill="1" applyBorder="1"/>
    <xf numFmtId="0" fontId="6" fillId="31" borderId="31" xfId="38" applyFont="1" applyFill="1" applyBorder="1"/>
    <xf numFmtId="0" fontId="6" fillId="0" borderId="1" xfId="38" applyFont="1" applyFill="1" applyBorder="1" applyAlignment="1">
      <alignment horizontal="left"/>
    </xf>
    <xf numFmtId="0" fontId="41" fillId="0" borderId="1" xfId="38" applyFont="1" applyFill="1" applyBorder="1" applyAlignment="1">
      <alignment horizontal="left"/>
    </xf>
    <xf numFmtId="0" fontId="6" fillId="0" borderId="1" xfId="38" applyFont="1" applyFill="1" applyBorder="1"/>
    <xf numFmtId="3" fontId="32" fillId="32" borderId="2" xfId="1" applyNumberFormat="1" applyFont="1" applyFill="1" applyBorder="1" applyAlignment="1"/>
    <xf numFmtId="3" fontId="9" fillId="31" borderId="1" xfId="43" applyNumberFormat="1" applyFont="1" applyFill="1" applyBorder="1"/>
    <xf numFmtId="3" fontId="9" fillId="0" borderId="1" xfId="38" applyNumberFormat="1" applyFont="1" applyFill="1" applyBorder="1"/>
    <xf numFmtId="0" fontId="43" fillId="0" borderId="0" xfId="0" applyFont="1"/>
    <xf numFmtId="0" fontId="9" fillId="0" borderId="0" xfId="38" applyFont="1" applyFill="1" applyAlignment="1">
      <alignment horizontal="center"/>
    </xf>
    <xf numFmtId="0" fontId="42" fillId="34" borderId="27" xfId="38" applyFont="1" applyFill="1" applyBorder="1" applyAlignment="1">
      <alignment horizontal="center" vertical="center" wrapText="1"/>
    </xf>
    <xf numFmtId="0" fontId="42" fillId="34" borderId="28" xfId="38" applyFont="1" applyFill="1" applyBorder="1" applyAlignment="1">
      <alignment horizontal="center" vertical="center" wrapText="1"/>
    </xf>
    <xf numFmtId="0" fontId="42" fillId="34" borderId="30" xfId="38" applyFont="1" applyFill="1" applyBorder="1" applyAlignment="1">
      <alignment horizontal="center" vertical="center" wrapText="1"/>
    </xf>
  </cellXfs>
  <cellStyles count="260">
    <cellStyle name="20% - Accent1" xfId="3"/>
    <cellStyle name="20% - Accent1 2" xfId="87"/>
    <cellStyle name="20% - Accent1 3" xfId="132"/>
    <cellStyle name="20% - Accent2" xfId="4"/>
    <cellStyle name="20% - Accent2 2" xfId="88"/>
    <cellStyle name="20% - Accent2 3" xfId="133"/>
    <cellStyle name="20% - Accent3" xfId="5"/>
    <cellStyle name="20% - Accent3 2" xfId="89"/>
    <cellStyle name="20% - Accent3 3" xfId="134"/>
    <cellStyle name="20% - Accent4" xfId="6"/>
    <cellStyle name="20% - Accent4 2" xfId="90"/>
    <cellStyle name="20% - Accent4 3" xfId="135"/>
    <cellStyle name="20% - Accent5" xfId="7"/>
    <cellStyle name="20% - Accent5 2" xfId="91"/>
    <cellStyle name="20% - Accent6" xfId="8"/>
    <cellStyle name="20% - Accent6 2" xfId="92"/>
    <cellStyle name="20% - Accent6 3" xfId="136"/>
    <cellStyle name="20% - Énfasis1 2" xfId="44"/>
    <cellStyle name="20% - Énfasis1 2 2" xfId="103"/>
    <cellStyle name="20% - Énfasis1 2 3" xfId="137"/>
    <cellStyle name="20% - Énfasis1 3" xfId="197"/>
    <cellStyle name="20% - Énfasis2 2" xfId="45"/>
    <cellStyle name="20% - Énfasis2 2 2" xfId="104"/>
    <cellStyle name="20% - Énfasis2 2 3" xfId="138"/>
    <cellStyle name="20% - Énfasis2 3" xfId="198"/>
    <cellStyle name="20% - Énfasis3 2" xfId="46"/>
    <cellStyle name="20% - Énfasis3 2 2" xfId="105"/>
    <cellStyle name="20% - Énfasis3 2 3" xfId="139"/>
    <cellStyle name="20% - Énfasis3 3" xfId="199"/>
    <cellStyle name="20% - Énfasis4 2" xfId="47"/>
    <cellStyle name="20% - Énfasis4 2 2" xfId="106"/>
    <cellStyle name="20% - Énfasis4 2 3" xfId="140"/>
    <cellStyle name="20% - Énfasis4 3" xfId="200"/>
    <cellStyle name="20% - Énfasis5 2" xfId="48"/>
    <cellStyle name="20% - Énfasis6 2" xfId="49"/>
    <cellStyle name="20% - Énfasis6 2 2" xfId="141"/>
    <cellStyle name="20% - Énfasis6 3" xfId="201"/>
    <cellStyle name="40% - Accent1" xfId="9"/>
    <cellStyle name="40% - Accent1 2" xfId="93"/>
    <cellStyle name="40% - Accent1 3" xfId="142"/>
    <cellStyle name="40% - Accent2" xfId="10"/>
    <cellStyle name="40% - Accent2 2" xfId="94"/>
    <cellStyle name="40% - Accent3" xfId="11"/>
    <cellStyle name="40% - Accent3 2" xfId="95"/>
    <cellStyle name="40% - Accent3 3" xfId="143"/>
    <cellStyle name="40% - Accent4" xfId="12"/>
    <cellStyle name="40% - Accent4 2" xfId="96"/>
    <cellStyle name="40% - Accent4 3" xfId="144"/>
    <cellStyle name="40% - Accent5" xfId="13"/>
    <cellStyle name="40% - Accent5 2" xfId="97"/>
    <cellStyle name="40% - Accent5 3" xfId="145"/>
    <cellStyle name="40% - Accent6" xfId="14"/>
    <cellStyle name="40% - Accent6 2" xfId="98"/>
    <cellStyle name="40% - Accent6 3" xfId="146"/>
    <cellStyle name="40% - Énfasis1 2" xfId="50"/>
    <cellStyle name="40% - Énfasis1 2 2" xfId="107"/>
    <cellStyle name="40% - Énfasis1 2 3" xfId="147"/>
    <cellStyle name="40% - Énfasis1 3" xfId="202"/>
    <cellStyle name="40% - Énfasis2 2" xfId="51"/>
    <cellStyle name="40% - Énfasis3 2" xfId="52"/>
    <cellStyle name="40% - Énfasis3 2 2" xfId="108"/>
    <cellStyle name="40% - Énfasis3 2 3" xfId="148"/>
    <cellStyle name="40% - Énfasis3 3" xfId="203"/>
    <cellStyle name="40% - Énfasis4 2" xfId="53"/>
    <cellStyle name="40% - Énfasis4 2 2" xfId="149"/>
    <cellStyle name="40% - Énfasis4 3" xfId="204"/>
    <cellStyle name="40% - Énfasis5 2" xfId="54"/>
    <cellStyle name="40% - Énfasis5 2 2" xfId="109"/>
    <cellStyle name="40% - Énfasis6 2" xfId="55"/>
    <cellStyle name="40% - Énfasis6 2 2" xfId="110"/>
    <cellStyle name="40% - Énfasis6 2 3" xfId="150"/>
    <cellStyle name="40% - Énfasis6 3" xfId="205"/>
    <cellStyle name="60% - Accent1" xfId="15"/>
    <cellStyle name="60% - Accent1 2" xfId="206"/>
    <cellStyle name="60% - Accent1 3" xfId="151"/>
    <cellStyle name="60% - Accent2" xfId="16"/>
    <cellStyle name="60% - Accent2 2" xfId="207"/>
    <cellStyle name="60% - Accent2 3" xfId="152"/>
    <cellStyle name="60% - Accent3" xfId="17"/>
    <cellStyle name="60% - Accent3 2" xfId="208"/>
    <cellStyle name="60% - Accent3 3" xfId="153"/>
    <cellStyle name="60% - Accent4" xfId="18"/>
    <cellStyle name="60% - Accent4 2" xfId="209"/>
    <cellStyle name="60% - Accent4 3" xfId="154"/>
    <cellStyle name="60% - Accent5" xfId="19"/>
    <cellStyle name="60% - Accent5 2" xfId="210"/>
    <cellStyle name="60% - Accent5 3" xfId="155"/>
    <cellStyle name="60% - Accent6" xfId="20"/>
    <cellStyle name="60% - Accent6 2" xfId="211"/>
    <cellStyle name="60% - Accent6 3" xfId="156"/>
    <cellStyle name="60% - Énfasis1 2" xfId="56"/>
    <cellStyle name="60% - Énfasis1 2 2" xfId="111"/>
    <cellStyle name="60% - Énfasis1 2 3" xfId="157"/>
    <cellStyle name="60% - Énfasis1 3" xfId="212"/>
    <cellStyle name="60% - Énfasis2 2" xfId="57"/>
    <cellStyle name="60% - Énfasis2 2 2" xfId="158"/>
    <cellStyle name="60% - Énfasis2 3" xfId="213"/>
    <cellStyle name="60% - Énfasis3 2" xfId="58"/>
    <cellStyle name="60% - Énfasis3 2 2" xfId="112"/>
    <cellStyle name="60% - Énfasis3 2 3" xfId="159"/>
    <cellStyle name="60% - Énfasis3 3" xfId="214"/>
    <cellStyle name="60% - Énfasis4 2" xfId="59"/>
    <cellStyle name="60% - Énfasis4 2 2" xfId="113"/>
    <cellStyle name="60% - Énfasis4 2 3" xfId="160"/>
    <cellStyle name="60% - Énfasis4 3" xfId="215"/>
    <cellStyle name="60% - Énfasis5 2" xfId="60"/>
    <cellStyle name="60% - Énfasis5 2 2" xfId="161"/>
    <cellStyle name="60% - Énfasis5 3" xfId="216"/>
    <cellStyle name="60% - Énfasis6 2" xfId="61"/>
    <cellStyle name="60% - Énfasis6 2 2" xfId="114"/>
    <cellStyle name="60% - Énfasis6 2 3" xfId="162"/>
    <cellStyle name="60% - Énfasis6 3" xfId="217"/>
    <cellStyle name="Accent1" xfId="21"/>
    <cellStyle name="Accent1 2" xfId="218"/>
    <cellStyle name="Accent1 3" xfId="163"/>
    <cellStyle name="Accent2" xfId="22"/>
    <cellStyle name="Accent2 2" xfId="219"/>
    <cellStyle name="Accent2 3" xfId="164"/>
    <cellStyle name="Accent3" xfId="23"/>
    <cellStyle name="Accent3 2" xfId="220"/>
    <cellStyle name="Accent3 3" xfId="165"/>
    <cellStyle name="Accent4" xfId="24"/>
    <cellStyle name="Accent4 2" xfId="221"/>
    <cellStyle name="Accent4 3" xfId="166"/>
    <cellStyle name="Accent5" xfId="25"/>
    <cellStyle name="Accent6" xfId="26"/>
    <cellStyle name="Accent6 2" xfId="222"/>
    <cellStyle name="Accent6 3" xfId="167"/>
    <cellStyle name="Bad" xfId="27"/>
    <cellStyle name="Bad 2" xfId="223"/>
    <cellStyle name="Bad 3" xfId="168"/>
    <cellStyle name="Buena 2" xfId="62"/>
    <cellStyle name="Buena 2 2" xfId="115"/>
    <cellStyle name="Buena 2 3" xfId="169"/>
    <cellStyle name="Buena 3" xfId="224"/>
    <cellStyle name="Calculation" xfId="28"/>
    <cellStyle name="Calculation 2" xfId="225"/>
    <cellStyle name="Calculation 3" xfId="170"/>
    <cellStyle name="Cálculo 2" xfId="63"/>
    <cellStyle name="Cálculo 2 2" xfId="116"/>
    <cellStyle name="Cálculo 2 3" xfId="171"/>
    <cellStyle name="Cálculo 3" xfId="226"/>
    <cellStyle name="Celda de comprobación 2" xfId="64"/>
    <cellStyle name="Celda de comprobación 2 2" xfId="117"/>
    <cellStyle name="Celda de comprobación 3" xfId="227"/>
    <cellStyle name="Celda vinculada 2" xfId="65"/>
    <cellStyle name="Celda vinculada 2 2" xfId="172"/>
    <cellStyle name="Celda vinculada 3" xfId="228"/>
    <cellStyle name="Check Cell" xfId="29"/>
    <cellStyle name="Encabezado 4 2" xfId="66"/>
    <cellStyle name="Encabezado 4 2 2" xfId="118"/>
    <cellStyle name="Énfasis1 2" xfId="67"/>
    <cellStyle name="Énfasis1 2 2" xfId="119"/>
    <cellStyle name="Énfasis1 2 3" xfId="173"/>
    <cellStyle name="Énfasis1 3" xfId="229"/>
    <cellStyle name="Énfasis2 2" xfId="68"/>
    <cellStyle name="Énfasis2 2 2" xfId="174"/>
    <cellStyle name="Énfasis2 3" xfId="230"/>
    <cellStyle name="Énfasis3 2" xfId="69"/>
    <cellStyle name="Énfasis3 2 2" xfId="120"/>
    <cellStyle name="Énfasis3 2 3" xfId="175"/>
    <cellStyle name="Énfasis3 3" xfId="231"/>
    <cellStyle name="Énfasis4 2" xfId="70"/>
    <cellStyle name="Énfasis4 2 2" xfId="121"/>
    <cellStyle name="Énfasis5 2" xfId="71"/>
    <cellStyle name="Énfasis6 2" xfId="72"/>
    <cellStyle name="Énfasis6 2 2" xfId="176"/>
    <cellStyle name="Énfasis6 3" xfId="232"/>
    <cellStyle name="Entrada 2" xfId="73"/>
    <cellStyle name="Entrada 2 2" xfId="177"/>
    <cellStyle name="Entrada 3" xfId="233"/>
    <cellStyle name="Euro" xfId="74"/>
    <cellStyle name="Explanatory Text" xfId="30"/>
    <cellStyle name="Good" xfId="31"/>
    <cellStyle name="Good 2" xfId="234"/>
    <cellStyle name="Good 3" xfId="178"/>
    <cellStyle name="Heading 1" xfId="32"/>
    <cellStyle name="Heading 1 2" xfId="235"/>
    <cellStyle name="Heading 1 3" xfId="179"/>
    <cellStyle name="Heading 2" xfId="33"/>
    <cellStyle name="Heading 2 2" xfId="236"/>
    <cellStyle name="Heading 2 3" xfId="180"/>
    <cellStyle name="Heading 3" xfId="34"/>
    <cellStyle name="Heading 3 2" xfId="237"/>
    <cellStyle name="Heading 3 3" xfId="181"/>
    <cellStyle name="Heading 4" xfId="35"/>
    <cellStyle name="Heading 4 2" xfId="238"/>
    <cellStyle name="Heading 4 3" xfId="182"/>
    <cellStyle name="Incorrecto 2" xfId="75"/>
    <cellStyle name="Incorrecto 2 2" xfId="183"/>
    <cellStyle name="Incorrecto 3" xfId="239"/>
    <cellStyle name="Input" xfId="36"/>
    <cellStyle name="Input 2" xfId="240"/>
    <cellStyle name="Input 3" xfId="184"/>
    <cellStyle name="Linked Cell" xfId="37"/>
    <cellStyle name="Linked Cell 2" xfId="241"/>
    <cellStyle name="Linked Cell 3" xfId="185"/>
    <cellStyle name="Millares 2" xfId="102"/>
    <cellStyle name="Millares 3" xfId="129"/>
    <cellStyle name="Neutral 2" xfId="76"/>
    <cellStyle name="Neutral 2 2" xfId="186"/>
    <cellStyle name="Neutral 3" xfId="242"/>
    <cellStyle name="Normal" xfId="0" builtinId="0"/>
    <cellStyle name="Normal 2" xfId="38"/>
    <cellStyle name="Normal 2 2" xfId="243"/>
    <cellStyle name="Normal 2 3" xfId="131"/>
    <cellStyle name="Normal 3" xfId="43"/>
    <cellStyle name="Normal 3 2" xfId="100"/>
    <cellStyle name="Normal 3 3" xfId="196"/>
    <cellStyle name="Normal 4" xfId="86"/>
    <cellStyle name="Normal 4 2" xfId="253"/>
    <cellStyle name="Normal 5" xfId="101"/>
    <cellStyle name="Normal 5 2" xfId="257"/>
    <cellStyle name="Normal 6" xfId="128"/>
    <cellStyle name="Normal 6 2" xfId="254"/>
    <cellStyle name="Normal 7" xfId="130"/>
    <cellStyle name="Normal 8" xfId="252"/>
    <cellStyle name="Normal 9" xfId="259"/>
    <cellStyle name="Normal_ESTRCTURA2000-2030redondeadaaceroJULIO2012" xfId="2"/>
    <cellStyle name="Normal_Hoja1" xfId="256"/>
    <cellStyle name="Normal_Hoja2" xfId="258"/>
    <cellStyle name="Normal_PROYCOCLEDISTR" xfId="255"/>
    <cellStyle name="Normal_proytotal" xfId="1"/>
    <cellStyle name="Notas 2" xfId="77"/>
    <cellStyle name="Notas 2 2" xfId="122"/>
    <cellStyle name="Notas 2 3" xfId="187"/>
    <cellStyle name="Notas 3" xfId="244"/>
    <cellStyle name="Note" xfId="39"/>
    <cellStyle name="Note 2" xfId="99"/>
    <cellStyle name="Note 3" xfId="188"/>
    <cellStyle name="Output" xfId="40"/>
    <cellStyle name="Output 2" xfId="245"/>
    <cellStyle name="Output 3" xfId="189"/>
    <cellStyle name="Salida 2" xfId="78"/>
    <cellStyle name="Salida 2 2" xfId="123"/>
    <cellStyle name="Salida 2 3" xfId="190"/>
    <cellStyle name="Salida 3" xfId="246"/>
    <cellStyle name="Texto de advertencia 2" xfId="79"/>
    <cellStyle name="Texto explicativo 2" xfId="80"/>
    <cellStyle name="Title" xfId="41"/>
    <cellStyle name="Title 2" xfId="247"/>
    <cellStyle name="Title 3" xfId="191"/>
    <cellStyle name="Título 1 2" xfId="82"/>
    <cellStyle name="Título 1 2 2" xfId="125"/>
    <cellStyle name="Título 1 2 3" xfId="192"/>
    <cellStyle name="Título 1 3" xfId="248"/>
    <cellStyle name="Título 2 2" xfId="83"/>
    <cellStyle name="Título 2 2 2" xfId="126"/>
    <cellStyle name="Título 2 2 3" xfId="193"/>
    <cellStyle name="Título 2 3" xfId="249"/>
    <cellStyle name="Título 3 2" xfId="84"/>
    <cellStyle name="Título 3 2 2" xfId="127"/>
    <cellStyle name="Título 3 2 3" xfId="194"/>
    <cellStyle name="Título 3 3" xfId="250"/>
    <cellStyle name="Título 4" xfId="81"/>
    <cellStyle name="Título 4 2" xfId="124"/>
    <cellStyle name="Total 2" xfId="85"/>
    <cellStyle name="Total 2 2" xfId="195"/>
    <cellStyle name="Total 3" xfId="251"/>
    <cellStyle name="Warning Text" xfId="42"/>
  </cellStyles>
  <dxfs count="0"/>
  <tableStyles count="0" defaultTableStyle="TableStyleMedium2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8"/>
  <sheetViews>
    <sheetView showGridLines="0" tabSelected="1" zoomScaleNormal="100" zoomScaleSheetLayoutView="80" workbookViewId="0">
      <selection activeCell="G135" sqref="G135"/>
    </sheetView>
  </sheetViews>
  <sheetFormatPr baseColWidth="10" defaultRowHeight="12.75"/>
  <cols>
    <col min="1" max="1" width="28.5703125" customWidth="1"/>
    <col min="2" max="4" width="19.7109375" customWidth="1"/>
  </cols>
  <sheetData>
    <row r="1" spans="1:4">
      <c r="A1" s="78" t="s">
        <v>18</v>
      </c>
      <c r="B1" s="78"/>
      <c r="C1" s="78"/>
      <c r="D1" s="78"/>
    </row>
    <row r="2" spans="1:4">
      <c r="A2" s="78" t="s">
        <v>17</v>
      </c>
      <c r="B2" s="78"/>
      <c r="C2" s="78"/>
      <c r="D2" s="78"/>
    </row>
    <row r="3" spans="1:4">
      <c r="A3" s="67"/>
      <c r="B3" s="65"/>
      <c r="C3" s="66"/>
      <c r="D3" s="66"/>
    </row>
    <row r="4" spans="1:4" ht="21" customHeight="1">
      <c r="A4" s="79" t="s">
        <v>19</v>
      </c>
      <c r="B4" s="79" t="s">
        <v>8</v>
      </c>
      <c r="C4" s="79" t="s">
        <v>9</v>
      </c>
      <c r="D4" s="79" t="s">
        <v>10</v>
      </c>
    </row>
    <row r="5" spans="1:4" ht="21" customHeight="1">
      <c r="A5" s="80"/>
      <c r="B5" s="80"/>
      <c r="C5" s="81"/>
      <c r="D5" s="80"/>
    </row>
    <row r="6" spans="1:4">
      <c r="A6" s="12"/>
      <c r="B6" s="1"/>
      <c r="C6" s="68"/>
      <c r="D6" s="3"/>
    </row>
    <row r="7" spans="1:4">
      <c r="A7" s="48" t="s">
        <v>16</v>
      </c>
      <c r="B7" s="59">
        <f>B9+B16+B25+B34+B56+B62+B72+B82+B91+B104+B119+B121+B126</f>
        <v>4548681</v>
      </c>
      <c r="C7" s="59">
        <f>C9+C16+C25+C34+C56+C62+C72+C82+C91+C104+C119+C121+C126</f>
        <v>2273429</v>
      </c>
      <c r="D7" s="64">
        <f>D9+D16+D25+D34+D56+D62+D72+D82+D91+D104+D119+D121+D126</f>
        <v>2275252</v>
      </c>
    </row>
    <row r="8" spans="1:4">
      <c r="A8" s="12"/>
      <c r="B8" s="4"/>
      <c r="C8" s="5"/>
      <c r="D8" s="6"/>
    </row>
    <row r="9" spans="1:4">
      <c r="A9" s="71" t="s">
        <v>11</v>
      </c>
      <c r="B9" s="22">
        <f>SUM(B11:B14)</f>
        <v>186739.99999999997</v>
      </c>
      <c r="C9" s="22">
        <f>SUM(C11:C14)</f>
        <v>95121</v>
      </c>
      <c r="D9" s="30">
        <f>SUM(D11:D14)</f>
        <v>91618.999999999942</v>
      </c>
    </row>
    <row r="10" spans="1:4">
      <c r="A10" s="71"/>
      <c r="B10" s="7"/>
      <c r="C10" s="7"/>
      <c r="D10" s="8"/>
    </row>
    <row r="11" spans="1:4">
      <c r="A11" s="71" t="s">
        <v>20</v>
      </c>
      <c r="B11" s="22">
        <f>C11+D11</f>
        <v>20323.999999999989</v>
      </c>
      <c r="C11" s="23">
        <v>10561.999999999995</v>
      </c>
      <c r="D11" s="50">
        <v>9761.9999999999945</v>
      </c>
    </row>
    <row r="12" spans="1:4">
      <c r="A12" s="71" t="s">
        <v>21</v>
      </c>
      <c r="B12" s="22">
        <f>C12+D12</f>
        <v>119052</v>
      </c>
      <c r="C12" s="49">
        <v>60976.000000000022</v>
      </c>
      <c r="D12" s="50">
        <v>58075.999999999978</v>
      </c>
    </row>
    <row r="13" spans="1:4">
      <c r="A13" s="71" t="s">
        <v>22</v>
      </c>
      <c r="B13" s="22">
        <f>C13+D13</f>
        <v>14425.999999999993</v>
      </c>
      <c r="C13" s="49">
        <v>7191.0000000000027</v>
      </c>
      <c r="D13" s="50">
        <v>7234.99999999999</v>
      </c>
    </row>
    <row r="14" spans="1:4">
      <c r="A14" s="72" t="s">
        <v>23</v>
      </c>
      <c r="B14" s="22">
        <f>C14+D14</f>
        <v>32937.999999999971</v>
      </c>
      <c r="C14" s="50">
        <v>16391.999999999985</v>
      </c>
      <c r="D14" s="50">
        <v>16545.999999999982</v>
      </c>
    </row>
    <row r="15" spans="1:4">
      <c r="A15" s="72"/>
      <c r="B15" s="11"/>
      <c r="C15" s="9"/>
      <c r="D15" s="10"/>
    </row>
    <row r="16" spans="1:4">
      <c r="A16" s="71" t="s">
        <v>0</v>
      </c>
      <c r="B16" s="1">
        <f>SUM(B18:B23)</f>
        <v>285059.99999999988</v>
      </c>
      <c r="C16" s="1">
        <f>SUM(C18:C23)</f>
        <v>144553.99999999994</v>
      </c>
      <c r="D16" s="29">
        <f>SUM(D18:D23)</f>
        <v>140505.99999999997</v>
      </c>
    </row>
    <row r="17" spans="1:4">
      <c r="A17" s="71"/>
      <c r="B17" s="7"/>
      <c r="C17" s="7"/>
      <c r="D17" s="8"/>
    </row>
    <row r="18" spans="1:4">
      <c r="A18" s="71" t="s">
        <v>24</v>
      </c>
      <c r="B18" s="15">
        <f t="shared" ref="B18:B23" si="0">C18+D18</f>
        <v>51896.999999999971</v>
      </c>
      <c r="C18" s="16">
        <v>25563.999999999985</v>
      </c>
      <c r="D18" s="34">
        <v>26332.999999999982</v>
      </c>
    </row>
    <row r="19" spans="1:4">
      <c r="A19" s="71" t="s">
        <v>25</v>
      </c>
      <c r="B19" s="15">
        <f t="shared" si="0"/>
        <v>62784.999999999971</v>
      </c>
      <c r="C19" s="23">
        <v>32026.999999999953</v>
      </c>
      <c r="D19" s="53">
        <v>30758.000000000022</v>
      </c>
    </row>
    <row r="20" spans="1:4">
      <c r="A20" s="71" t="s">
        <v>26</v>
      </c>
      <c r="B20" s="15">
        <f t="shared" si="0"/>
        <v>31524.999999999989</v>
      </c>
      <c r="C20" s="23">
        <v>16430.999999999996</v>
      </c>
      <c r="D20" s="31">
        <v>15093.999999999993</v>
      </c>
    </row>
    <row r="21" spans="1:4">
      <c r="A21" s="71" t="s">
        <v>27</v>
      </c>
      <c r="B21" s="15">
        <f t="shared" si="0"/>
        <v>20768.000000000022</v>
      </c>
      <c r="C21" s="26">
        <v>10394.000000000009</v>
      </c>
      <c r="D21" s="32">
        <v>10374.000000000011</v>
      </c>
    </row>
    <row r="22" spans="1:4">
      <c r="A22" s="71" t="s">
        <v>28</v>
      </c>
      <c r="B22" s="15">
        <f t="shared" si="0"/>
        <v>6627.9999999999982</v>
      </c>
      <c r="C22" s="33">
        <v>3504.9999999999982</v>
      </c>
      <c r="D22" s="47">
        <v>3122.9999999999995</v>
      </c>
    </row>
    <row r="23" spans="1:4">
      <c r="A23" s="71" t="s">
        <v>29</v>
      </c>
      <c r="B23" s="15">
        <f t="shared" si="0"/>
        <v>111456.99999999994</v>
      </c>
      <c r="C23" s="47">
        <v>56632.999999999978</v>
      </c>
      <c r="D23" s="47">
        <v>54823.999999999964</v>
      </c>
    </row>
    <row r="24" spans="1:4">
      <c r="A24" s="71"/>
      <c r="B24" s="7"/>
      <c r="C24" s="5"/>
      <c r="D24" s="6"/>
    </row>
    <row r="25" spans="1:4">
      <c r="A25" s="71" t="s">
        <v>1</v>
      </c>
      <c r="B25" s="15">
        <f>SUM(B27:B32)</f>
        <v>312341.00000000029</v>
      </c>
      <c r="C25" s="15">
        <f>SUM(C27:C32)</f>
        <v>154843.00000000015</v>
      </c>
      <c r="D25" s="52">
        <f>SUM(D27:D32)</f>
        <v>157498.00000000015</v>
      </c>
    </row>
    <row r="26" spans="1:4">
      <c r="A26" s="71"/>
      <c r="B26" s="7"/>
      <c r="C26" s="7"/>
      <c r="D26" s="8"/>
    </row>
    <row r="27" spans="1:4">
      <c r="A27" s="71" t="s">
        <v>30</v>
      </c>
      <c r="B27" s="15">
        <f>C27+D27</f>
        <v>266609.00000000029</v>
      </c>
      <c r="C27" s="16">
        <v>130813.00000000016</v>
      </c>
      <c r="D27" s="34">
        <v>135796.00000000015</v>
      </c>
    </row>
    <row r="28" spans="1:4">
      <c r="A28" s="71" t="s">
        <v>31</v>
      </c>
      <c r="B28" s="15">
        <f>C28+D28</f>
        <v>12049.999999999984</v>
      </c>
      <c r="C28" s="16">
        <v>6303.99999999999</v>
      </c>
      <c r="D28" s="34">
        <v>5745.9999999999936</v>
      </c>
    </row>
    <row r="29" spans="1:4">
      <c r="A29" s="71" t="s">
        <v>32</v>
      </c>
      <c r="B29" s="15">
        <f>C29+D29</f>
        <v>13623.999999999998</v>
      </c>
      <c r="C29" s="23">
        <v>7340.9999999999955</v>
      </c>
      <c r="D29" s="31">
        <v>6283.0000000000027</v>
      </c>
    </row>
    <row r="30" spans="1:4">
      <c r="A30" s="71" t="s">
        <v>33</v>
      </c>
      <c r="B30" s="15">
        <f t="shared" ref="B30" si="1">C30+D30</f>
        <v>11418.999999999996</v>
      </c>
      <c r="C30" s="36">
        <v>5852</v>
      </c>
      <c r="D30" s="36">
        <v>5566.9999999999973</v>
      </c>
    </row>
    <row r="31" spans="1:4">
      <c r="A31" s="71" t="s">
        <v>34</v>
      </c>
      <c r="B31" s="15">
        <f>C31+D31</f>
        <v>4565.9999999999991</v>
      </c>
      <c r="C31" s="16">
        <v>2425.9999999999991</v>
      </c>
      <c r="D31" s="34">
        <v>2140</v>
      </c>
    </row>
    <row r="32" spans="1:4">
      <c r="A32" s="71" t="s">
        <v>35</v>
      </c>
      <c r="B32" s="15">
        <f>C32+D32</f>
        <v>4073.0000000000009</v>
      </c>
      <c r="C32" s="16">
        <v>2107.0000000000005</v>
      </c>
      <c r="D32" s="34">
        <v>1966.0000000000005</v>
      </c>
    </row>
    <row r="33" spans="1:4">
      <c r="A33" s="71"/>
      <c r="B33" s="35"/>
      <c r="C33" s="5"/>
      <c r="D33" s="6"/>
    </row>
    <row r="34" spans="1:4">
      <c r="A34" s="71" t="s">
        <v>2</v>
      </c>
      <c r="B34" s="25">
        <f>SUM(B36:B49)</f>
        <v>528998</v>
      </c>
      <c r="C34" s="60">
        <f>SUM(C36:C49)</f>
        <v>270619</v>
      </c>
      <c r="D34" s="61">
        <f>SUM(D36:D49)</f>
        <v>258379.00000000006</v>
      </c>
    </row>
    <row r="35" spans="1:4">
      <c r="A35" s="71"/>
      <c r="B35" s="4"/>
      <c r="C35" s="7"/>
      <c r="D35" s="8"/>
    </row>
    <row r="36" spans="1:4">
      <c r="A36" s="71" t="s">
        <v>36</v>
      </c>
      <c r="B36" s="25">
        <f>C36+D36</f>
        <v>21250.999999999993</v>
      </c>
      <c r="C36" s="37">
        <v>11245.000000000004</v>
      </c>
      <c r="D36" s="38">
        <v>10005.999999999987</v>
      </c>
    </row>
    <row r="37" spans="1:4">
      <c r="A37" s="71" t="s">
        <v>37</v>
      </c>
      <c r="B37" s="25">
        <f>C37+D37</f>
        <v>62429.000000000022</v>
      </c>
      <c r="C37" s="37">
        <v>32158.000000000004</v>
      </c>
      <c r="D37" s="38">
        <v>30271.000000000018</v>
      </c>
    </row>
    <row r="38" spans="1:4">
      <c r="A38" s="71" t="s">
        <v>38</v>
      </c>
      <c r="B38" s="25">
        <f>C38+D38</f>
        <v>24156.999999999989</v>
      </c>
      <c r="C38" s="37">
        <v>12366.999999999989</v>
      </c>
      <c r="D38" s="38">
        <v>11790</v>
      </c>
    </row>
    <row r="39" spans="1:4">
      <c r="A39" s="71" t="s">
        <v>39</v>
      </c>
      <c r="B39" s="25">
        <f>C39+D39</f>
        <v>26450</v>
      </c>
      <c r="C39" s="37">
        <v>13705.999999999995</v>
      </c>
      <c r="D39" s="38">
        <v>12744.000000000007</v>
      </c>
    </row>
    <row r="40" spans="1:4">
      <c r="A40" s="71" t="s">
        <v>40</v>
      </c>
      <c r="B40" s="25">
        <f>C40+D40</f>
        <v>77918.000000000058</v>
      </c>
      <c r="C40" s="37">
        <v>39469.000000000007</v>
      </c>
      <c r="D40" s="38">
        <v>38449.000000000058</v>
      </c>
    </row>
    <row r="41" spans="1:4">
      <c r="A41" s="71" t="s">
        <v>41</v>
      </c>
      <c r="B41" s="25">
        <f t="shared" ref="B41:B49" si="2">C41+D41</f>
        <v>174599.99999999997</v>
      </c>
      <c r="C41" s="40">
        <v>87710.999999999971</v>
      </c>
      <c r="D41" s="34">
        <v>86889</v>
      </c>
    </row>
    <row r="42" spans="1:4">
      <c r="A42" s="71" t="s">
        <v>42</v>
      </c>
      <c r="B42" s="25">
        <f t="shared" si="2"/>
        <v>43527.000000000015</v>
      </c>
      <c r="C42" s="38">
        <v>21741</v>
      </c>
      <c r="D42" s="38">
        <v>21786.000000000015</v>
      </c>
    </row>
    <row r="43" spans="1:4">
      <c r="A43" s="71" t="s">
        <v>43</v>
      </c>
      <c r="B43" s="25">
        <f t="shared" si="2"/>
        <v>10892</v>
      </c>
      <c r="C43" s="37">
        <v>5767.9999999999991</v>
      </c>
      <c r="D43" s="38">
        <v>5124</v>
      </c>
    </row>
    <row r="44" spans="1:4">
      <c r="A44" s="71" t="s">
        <v>44</v>
      </c>
      <c r="B44" s="25">
        <f t="shared" si="2"/>
        <v>4892.9999999999991</v>
      </c>
      <c r="C44" s="37">
        <v>2582.9999999999986</v>
      </c>
      <c r="D44" s="38">
        <v>2310.0000000000005</v>
      </c>
    </row>
    <row r="45" spans="1:4">
      <c r="A45" s="71" t="s">
        <v>45</v>
      </c>
      <c r="B45" s="25">
        <f t="shared" si="2"/>
        <v>25102.000000000004</v>
      </c>
      <c r="C45" s="37">
        <v>13553.999999999989</v>
      </c>
      <c r="D45" s="38">
        <v>11548.000000000015</v>
      </c>
    </row>
    <row r="46" spans="1:4">
      <c r="A46" s="71" t="s">
        <v>46</v>
      </c>
      <c r="B46" s="25">
        <f t="shared" si="2"/>
        <v>7699.0000000000045</v>
      </c>
      <c r="C46" s="37">
        <v>3982.0000000000014</v>
      </c>
      <c r="D46" s="38">
        <v>3717.0000000000032</v>
      </c>
    </row>
    <row r="47" spans="1:4">
      <c r="A47" s="71" t="s">
        <v>47</v>
      </c>
      <c r="B47" s="25">
        <f t="shared" si="2"/>
        <v>8957</v>
      </c>
      <c r="C47" s="37">
        <v>4712.9999999999991</v>
      </c>
      <c r="D47" s="38">
        <v>4244.0000000000018</v>
      </c>
    </row>
    <row r="48" spans="1:4">
      <c r="A48" s="71" t="s">
        <v>48</v>
      </c>
      <c r="B48" s="25">
        <f t="shared" si="2"/>
        <v>14747</v>
      </c>
      <c r="C48" s="37">
        <v>7569</v>
      </c>
      <c r="D48" s="38">
        <v>7178.0000000000009</v>
      </c>
    </row>
    <row r="49" spans="1:4">
      <c r="A49" s="71" t="s">
        <v>49</v>
      </c>
      <c r="B49" s="25">
        <f t="shared" si="2"/>
        <v>26376.000000000015</v>
      </c>
      <c r="C49" s="34">
        <v>14053.000000000015</v>
      </c>
      <c r="D49" s="34">
        <v>12323</v>
      </c>
    </row>
    <row r="50" spans="1:4">
      <c r="A50" s="78" t="s">
        <v>18</v>
      </c>
      <c r="B50" s="78"/>
      <c r="C50" s="78"/>
      <c r="D50" s="78"/>
    </row>
    <row r="51" spans="1:4">
      <c r="A51" s="78" t="s">
        <v>17</v>
      </c>
      <c r="B51" s="78"/>
      <c r="C51" s="78"/>
      <c r="D51" s="78"/>
    </row>
    <row r="52" spans="1:4">
      <c r="A52" s="65"/>
      <c r="B52" s="67"/>
      <c r="C52" s="66"/>
      <c r="D52" s="66"/>
    </row>
    <row r="53" spans="1:4" ht="21" customHeight="1">
      <c r="A53" s="79" t="s">
        <v>19</v>
      </c>
      <c r="B53" s="79" t="s">
        <v>8</v>
      </c>
      <c r="C53" s="79" t="s">
        <v>9</v>
      </c>
      <c r="D53" s="79" t="s">
        <v>10</v>
      </c>
    </row>
    <row r="54" spans="1:4" ht="21" customHeight="1">
      <c r="A54" s="80"/>
      <c r="B54" s="80"/>
      <c r="C54" s="80"/>
      <c r="D54" s="80"/>
    </row>
    <row r="55" spans="1:4">
      <c r="A55" s="12"/>
      <c r="B55" s="1"/>
      <c r="C55" s="5"/>
      <c r="D55" s="3"/>
    </row>
    <row r="56" spans="1:4">
      <c r="A56" s="71" t="s">
        <v>3</v>
      </c>
      <c r="B56" s="1">
        <f>SUM(B58:B60)</f>
        <v>56567.000000000036</v>
      </c>
      <c r="C56" s="1">
        <f>SUM(C58:C60)</f>
        <v>29918.000000000029</v>
      </c>
      <c r="D56" s="29">
        <f>SUM(D58:D60)</f>
        <v>26649.000000000007</v>
      </c>
    </row>
    <row r="57" spans="1:4">
      <c r="A57" s="71"/>
      <c r="B57" s="7"/>
      <c r="C57" s="7"/>
      <c r="D57" s="8"/>
    </row>
    <row r="58" spans="1:4">
      <c r="A58" s="71" t="s">
        <v>50</v>
      </c>
      <c r="B58" s="22">
        <f>C58+D58</f>
        <v>13218.000000000009</v>
      </c>
      <c r="C58" s="23">
        <v>6955.0000000000055</v>
      </c>
      <c r="D58" s="31">
        <v>6263.0000000000036</v>
      </c>
    </row>
    <row r="59" spans="1:4">
      <c r="A59" s="71" t="s">
        <v>51</v>
      </c>
      <c r="B59" s="22">
        <f>C59+D59</f>
        <v>22589.000000000015</v>
      </c>
      <c r="C59" s="39">
        <v>11800.000000000011</v>
      </c>
      <c r="D59" s="40">
        <v>10789.000000000005</v>
      </c>
    </row>
    <row r="60" spans="1:4">
      <c r="A60" s="71" t="s">
        <v>52</v>
      </c>
      <c r="B60" s="22">
        <f>C60+D60</f>
        <v>20760.000000000015</v>
      </c>
      <c r="C60" s="31">
        <v>11163.000000000013</v>
      </c>
      <c r="D60" s="31">
        <v>9597</v>
      </c>
    </row>
    <row r="61" spans="1:4">
      <c r="A61" s="71"/>
      <c r="B61" s="30"/>
      <c r="C61" s="62"/>
      <c r="D61" s="63"/>
    </row>
    <row r="62" spans="1:4">
      <c r="A62" s="71" t="s">
        <v>4</v>
      </c>
      <c r="B62" s="1">
        <f>SUM(B64:B70)</f>
        <v>130052.00000000006</v>
      </c>
      <c r="C62" s="59">
        <f>SUM(C64:C70)</f>
        <v>64832.000000000029</v>
      </c>
      <c r="D62" s="64">
        <f>SUM(D64:D70)</f>
        <v>65220.000000000029</v>
      </c>
    </row>
    <row r="63" spans="1:4">
      <c r="A63" s="71"/>
      <c r="B63" s="4"/>
      <c r="C63" s="7"/>
      <c r="D63" s="8"/>
    </row>
    <row r="64" spans="1:4">
      <c r="A64" s="71" t="s">
        <v>53</v>
      </c>
      <c r="B64" s="25">
        <f>C64+D64</f>
        <v>65421.000000000051</v>
      </c>
      <c r="C64" s="23">
        <v>31294.000000000044</v>
      </c>
      <c r="D64" s="31">
        <v>34127.000000000007</v>
      </c>
    </row>
    <row r="65" spans="1:4">
      <c r="A65" s="71" t="s">
        <v>54</v>
      </c>
      <c r="B65" s="25">
        <f t="shared" ref="B65:B70" si="3">C65+D65</f>
        <v>6875.9999999999927</v>
      </c>
      <c r="C65" s="23">
        <v>3651.9999999999941</v>
      </c>
      <c r="D65" s="31">
        <v>3223.9999999999982</v>
      </c>
    </row>
    <row r="66" spans="1:4">
      <c r="A66" s="71" t="s">
        <v>55</v>
      </c>
      <c r="B66" s="25">
        <f t="shared" si="3"/>
        <v>7239.0000000000018</v>
      </c>
      <c r="C66" s="16">
        <v>3833.0000000000009</v>
      </c>
      <c r="D66" s="34">
        <v>3406.0000000000005</v>
      </c>
    </row>
    <row r="67" spans="1:4">
      <c r="A67" s="71" t="s">
        <v>56</v>
      </c>
      <c r="B67" s="25">
        <f t="shared" si="3"/>
        <v>17046.000000000015</v>
      </c>
      <c r="C67" s="45">
        <v>8897</v>
      </c>
      <c r="D67" s="17">
        <v>8149.0000000000136</v>
      </c>
    </row>
    <row r="68" spans="1:4">
      <c r="A68" s="71" t="s">
        <v>57</v>
      </c>
      <c r="B68" s="25">
        <f t="shared" si="3"/>
        <v>10319.999999999996</v>
      </c>
      <c r="C68" s="23">
        <v>5321.9999999999936</v>
      </c>
      <c r="D68" s="31">
        <v>4998.0000000000027</v>
      </c>
    </row>
    <row r="69" spans="1:4">
      <c r="A69" s="71" t="s">
        <v>58</v>
      </c>
      <c r="B69" s="25">
        <f t="shared" si="3"/>
        <v>13778.000000000005</v>
      </c>
      <c r="C69" s="45">
        <v>7032.0000000000018</v>
      </c>
      <c r="D69" s="17">
        <v>6746.0000000000036</v>
      </c>
    </row>
    <row r="70" spans="1:4">
      <c r="A70" s="71" t="s">
        <v>59</v>
      </c>
      <c r="B70" s="25">
        <f t="shared" si="3"/>
        <v>9371.9999999999964</v>
      </c>
      <c r="C70" s="17">
        <v>4801.9999999999973</v>
      </c>
      <c r="D70" s="17">
        <v>4569.9999999999982</v>
      </c>
    </row>
    <row r="71" spans="1:4">
      <c r="A71" s="71"/>
      <c r="B71" s="4"/>
      <c r="C71" s="5"/>
      <c r="D71" s="6"/>
    </row>
    <row r="72" spans="1:4">
      <c r="A72" s="73" t="s">
        <v>12</v>
      </c>
      <c r="B72" s="1">
        <f>SUM(B74:B80)</f>
        <v>105084</v>
      </c>
      <c r="C72" s="1">
        <f>SUM(C74:C80)</f>
        <v>52923.999999999985</v>
      </c>
      <c r="D72" s="29">
        <f>SUM(D74:D80)</f>
        <v>52160.000000000007</v>
      </c>
    </row>
    <row r="73" spans="1:4">
      <c r="A73" s="73"/>
      <c r="B73" s="4"/>
      <c r="C73" s="7"/>
      <c r="D73" s="8"/>
    </row>
    <row r="74" spans="1:4">
      <c r="A74" s="71" t="s">
        <v>60</v>
      </c>
      <c r="B74" s="74">
        <f>C74+D74</f>
        <v>13007</v>
      </c>
      <c r="C74" s="27">
        <v>6498.0000000000009</v>
      </c>
      <c r="D74" s="44">
        <v>6508.9999999999982</v>
      </c>
    </row>
    <row r="75" spans="1:4">
      <c r="A75" s="71" t="s">
        <v>61</v>
      </c>
      <c r="B75" s="74">
        <f t="shared" ref="B75:B80" si="4">C75+D75</f>
        <v>32533.000000000036</v>
      </c>
      <c r="C75" s="41">
        <v>16070.000000000015</v>
      </c>
      <c r="D75" s="42">
        <v>16463.000000000022</v>
      </c>
    </row>
    <row r="76" spans="1:4">
      <c r="A76" s="71" t="s">
        <v>62</v>
      </c>
      <c r="B76" s="74">
        <f t="shared" si="4"/>
        <v>32237.999999999982</v>
      </c>
      <c r="C76" s="43">
        <v>15996.999999999987</v>
      </c>
      <c r="D76" s="44">
        <v>16240.999999999995</v>
      </c>
    </row>
    <row r="77" spans="1:4">
      <c r="A77" s="71" t="s">
        <v>63</v>
      </c>
      <c r="B77" s="74">
        <f t="shared" si="4"/>
        <v>9437.9999999999891</v>
      </c>
      <c r="C77" s="41">
        <v>4862.9999999999909</v>
      </c>
      <c r="D77" s="42">
        <v>4574.9999999999973</v>
      </c>
    </row>
    <row r="78" spans="1:4">
      <c r="A78" s="71" t="s">
        <v>64</v>
      </c>
      <c r="B78" s="74">
        <f t="shared" si="4"/>
        <v>5317.9999999999964</v>
      </c>
      <c r="C78" s="26">
        <v>2795.0000000000005</v>
      </c>
      <c r="D78" s="32">
        <v>2522.9999999999955</v>
      </c>
    </row>
    <row r="79" spans="1:4">
      <c r="A79" s="71" t="s">
        <v>65</v>
      </c>
      <c r="B79" s="74">
        <f t="shared" si="4"/>
        <v>3181</v>
      </c>
      <c r="C79" s="41">
        <v>1667.0000000000007</v>
      </c>
      <c r="D79" s="42">
        <v>1513.9999999999991</v>
      </c>
    </row>
    <row r="80" spans="1:4">
      <c r="A80" s="71" t="s">
        <v>66</v>
      </c>
      <c r="B80" s="74">
        <f t="shared" si="4"/>
        <v>9368.9999999999964</v>
      </c>
      <c r="C80" s="32">
        <v>5033.9999999999945</v>
      </c>
      <c r="D80" s="32">
        <v>4335.0000000000018</v>
      </c>
    </row>
    <row r="81" spans="1:4">
      <c r="A81" s="73"/>
      <c r="B81" s="75"/>
      <c r="C81" s="13"/>
      <c r="D81" s="8"/>
    </row>
    <row r="82" spans="1:4">
      <c r="A82" s="71" t="s">
        <v>5</v>
      </c>
      <c r="B82" s="59">
        <f>SUM(B84:B89)</f>
        <v>1632477.9999999995</v>
      </c>
      <c r="C82" s="59">
        <f>SUM(C84:C89)</f>
        <v>806781.99999999988</v>
      </c>
      <c r="D82" s="29">
        <f>SUM(D84:D89)</f>
        <v>825695.99999999977</v>
      </c>
    </row>
    <row r="83" spans="1:4">
      <c r="A83" s="73"/>
      <c r="B83" s="76"/>
      <c r="C83" s="62"/>
      <c r="D83" s="6"/>
    </row>
    <row r="84" spans="1:4">
      <c r="A84" s="71" t="s">
        <v>67</v>
      </c>
      <c r="B84" s="25">
        <f t="shared" ref="B84:B89" si="5">C84+D84</f>
        <v>2154.9999999999986</v>
      </c>
      <c r="C84" s="26">
        <v>1144.9999999999998</v>
      </c>
      <c r="D84" s="32">
        <v>1009.9999999999989</v>
      </c>
    </row>
    <row r="85" spans="1:4">
      <c r="A85" s="71" t="s">
        <v>68</v>
      </c>
      <c r="B85" s="25">
        <f t="shared" si="5"/>
        <v>75919</v>
      </c>
      <c r="C85" s="26">
        <v>38976.999999999985</v>
      </c>
      <c r="D85" s="32">
        <v>36942.000000000022</v>
      </c>
    </row>
    <row r="86" spans="1:4">
      <c r="A86" s="71" t="s">
        <v>69</v>
      </c>
      <c r="B86" s="25">
        <f t="shared" si="5"/>
        <v>3473.9999999999995</v>
      </c>
      <c r="C86" s="26">
        <v>1975.9999999999993</v>
      </c>
      <c r="D86" s="32">
        <v>1498.0000000000002</v>
      </c>
    </row>
    <row r="87" spans="1:4">
      <c r="A87" s="71" t="s">
        <v>70</v>
      </c>
      <c r="B87" s="25">
        <f t="shared" si="5"/>
        <v>1241480.9999999995</v>
      </c>
      <c r="C87" s="26">
        <v>614577</v>
      </c>
      <c r="D87" s="32">
        <v>626903.99999999953</v>
      </c>
    </row>
    <row r="88" spans="1:4">
      <c r="A88" s="71" t="s">
        <v>71</v>
      </c>
      <c r="B88" s="25">
        <f t="shared" si="5"/>
        <v>308241.00000000012</v>
      </c>
      <c r="C88" s="26">
        <v>149456.99999999988</v>
      </c>
      <c r="D88" s="32">
        <v>158784.0000000002</v>
      </c>
    </row>
    <row r="89" spans="1:4">
      <c r="A89" s="71" t="s">
        <v>72</v>
      </c>
      <c r="B89" s="25">
        <f t="shared" si="5"/>
        <v>1208</v>
      </c>
      <c r="C89" s="32">
        <v>650.00000000000034</v>
      </c>
      <c r="D89" s="32">
        <v>557.99999999999966</v>
      </c>
    </row>
    <row r="90" spans="1:4">
      <c r="A90" s="73"/>
      <c r="B90" s="76"/>
      <c r="C90" s="62"/>
      <c r="D90" s="6"/>
    </row>
    <row r="91" spans="1:4">
      <c r="A91" s="71" t="s">
        <v>7</v>
      </c>
      <c r="B91" s="59">
        <f>SUM(B93:B97)</f>
        <v>726432.00000000012</v>
      </c>
      <c r="C91" s="59">
        <f>SUM(C93:C97)</f>
        <v>360718</v>
      </c>
      <c r="D91" s="29">
        <f>SUM(D93:D97)</f>
        <v>365714.00000000012</v>
      </c>
    </row>
    <row r="92" spans="1:4">
      <c r="A92" s="71"/>
      <c r="B92" s="4"/>
      <c r="C92" s="14"/>
      <c r="D92" s="6"/>
    </row>
    <row r="93" spans="1:4">
      <c r="A93" s="71" t="s">
        <v>73</v>
      </c>
      <c r="B93" s="25">
        <f>C93+D93</f>
        <v>330622.00000000006</v>
      </c>
      <c r="C93" s="26">
        <v>162316.99999999997</v>
      </c>
      <c r="D93" s="32">
        <v>168305.00000000009</v>
      </c>
    </row>
    <row r="94" spans="1:4">
      <c r="A94" s="71" t="s">
        <v>74</v>
      </c>
      <c r="B94" s="25">
        <f>C94+D94</f>
        <v>49692.999999999956</v>
      </c>
      <c r="C94" s="51">
        <v>26115.999999999953</v>
      </c>
      <c r="D94" s="54">
        <v>23577</v>
      </c>
    </row>
    <row r="95" spans="1:4">
      <c r="A95" s="71" t="s">
        <v>75</v>
      </c>
      <c r="B95" s="25">
        <f>C95+D95</f>
        <v>31077.000000000058</v>
      </c>
      <c r="C95" s="26">
        <v>15810.000000000038</v>
      </c>
      <c r="D95" s="32">
        <v>15267.000000000022</v>
      </c>
    </row>
    <row r="96" spans="1:4">
      <c r="A96" s="71" t="s">
        <v>76</v>
      </c>
      <c r="B96" s="25">
        <f>C96+D96</f>
        <v>290829.00000000006</v>
      </c>
      <c r="C96" s="32">
        <v>143856.00000000009</v>
      </c>
      <c r="D96" s="32">
        <v>146972.99999999997</v>
      </c>
    </row>
    <row r="97" spans="1:4">
      <c r="A97" s="71" t="s">
        <v>77</v>
      </c>
      <c r="B97" s="25">
        <f>C97+D97</f>
        <v>24211.000000000007</v>
      </c>
      <c r="C97" s="32">
        <v>12619.000000000007</v>
      </c>
      <c r="D97" s="32">
        <v>11591.999999999998</v>
      </c>
    </row>
    <row r="98" spans="1:4">
      <c r="A98" s="78" t="s">
        <v>18</v>
      </c>
      <c r="B98" s="78"/>
      <c r="C98" s="78"/>
      <c r="D98" s="78"/>
    </row>
    <row r="99" spans="1:4">
      <c r="A99" s="78" t="s">
        <v>17</v>
      </c>
      <c r="B99" s="78"/>
      <c r="C99" s="78"/>
      <c r="D99" s="78"/>
    </row>
    <row r="100" spans="1:4">
      <c r="A100" s="65"/>
      <c r="B100" s="65"/>
      <c r="C100" s="66"/>
      <c r="D100" s="66"/>
    </row>
    <row r="101" spans="1:4" ht="21" customHeight="1">
      <c r="A101" s="79" t="s">
        <v>19</v>
      </c>
      <c r="B101" s="79" t="s">
        <v>8</v>
      </c>
      <c r="C101" s="79" t="s">
        <v>9</v>
      </c>
      <c r="D101" s="79" t="s">
        <v>10</v>
      </c>
    </row>
    <row r="102" spans="1:4" ht="21" customHeight="1">
      <c r="A102" s="80"/>
      <c r="B102" s="80"/>
      <c r="C102" s="80"/>
      <c r="D102" s="80"/>
    </row>
    <row r="103" spans="1:4">
      <c r="A103" s="70"/>
      <c r="B103" s="7"/>
      <c r="C103" s="5"/>
      <c r="D103" s="69"/>
    </row>
    <row r="104" spans="1:4">
      <c r="A104" s="71" t="s">
        <v>6</v>
      </c>
      <c r="B104" s="1">
        <f>SUM(B106:B117)</f>
        <v>284186.99999999983</v>
      </c>
      <c r="C104" s="59">
        <f>SUM(C106:C117)</f>
        <v>147087.99999999988</v>
      </c>
      <c r="D104" s="64">
        <f>SUM(D106:D117)</f>
        <v>137098.99999999997</v>
      </c>
    </row>
    <row r="105" spans="1:4">
      <c r="A105" s="71"/>
      <c r="B105" s="7"/>
      <c r="C105" s="7"/>
      <c r="D105" s="8"/>
    </row>
    <row r="106" spans="1:4">
      <c r="A106" s="71" t="s">
        <v>78</v>
      </c>
      <c r="B106" s="25">
        <f>C106+D106</f>
        <v>19936.999999999985</v>
      </c>
      <c r="C106" s="46">
        <v>10019</v>
      </c>
      <c r="D106" s="32">
        <v>9917.9999999999873</v>
      </c>
    </row>
    <row r="107" spans="1:4">
      <c r="A107" s="71" t="s">
        <v>79</v>
      </c>
      <c r="B107" s="25">
        <f t="shared" ref="B107:B117" si="6">C107+D107</f>
        <v>12581.999999999989</v>
      </c>
      <c r="C107" s="26">
        <v>6852.9999999999936</v>
      </c>
      <c r="D107" s="32">
        <v>5728.9999999999945</v>
      </c>
    </row>
    <row r="108" spans="1:4">
      <c r="A108" s="71" t="s">
        <v>80</v>
      </c>
      <c r="B108" s="25">
        <f t="shared" si="6"/>
        <v>18217</v>
      </c>
      <c r="C108" s="41">
        <v>9790.9999999999964</v>
      </c>
      <c r="D108" s="42">
        <v>8426.0000000000055</v>
      </c>
    </row>
    <row r="109" spans="1:4">
      <c r="A109" s="71" t="s">
        <v>81</v>
      </c>
      <c r="B109" s="25">
        <f t="shared" si="6"/>
        <v>13255</v>
      </c>
      <c r="C109" s="23">
        <v>7084.0000000000055</v>
      </c>
      <c r="D109" s="31">
        <v>6170.9999999999955</v>
      </c>
    </row>
    <row r="110" spans="1:4">
      <c r="A110" s="71" t="s">
        <v>82</v>
      </c>
      <c r="B110" s="25">
        <f t="shared" si="6"/>
        <v>19513</v>
      </c>
      <c r="C110" s="26">
        <v>10603.000000000002</v>
      </c>
      <c r="D110" s="32">
        <v>8909.9999999999964</v>
      </c>
    </row>
    <row r="111" spans="1:4">
      <c r="A111" s="71" t="s">
        <v>83</v>
      </c>
      <c r="B111" s="25">
        <f t="shared" si="6"/>
        <v>7335.0000000000045</v>
      </c>
      <c r="C111" s="41">
        <v>3900.0000000000005</v>
      </c>
      <c r="D111" s="42">
        <v>3435.0000000000041</v>
      </c>
    </row>
    <row r="112" spans="1:4">
      <c r="A112" s="71" t="s">
        <v>84</v>
      </c>
      <c r="B112" s="25">
        <f t="shared" si="6"/>
        <v>5164.0000000000064</v>
      </c>
      <c r="C112" s="41">
        <v>2758.0000000000032</v>
      </c>
      <c r="D112" s="42">
        <v>2406.0000000000032</v>
      </c>
    </row>
    <row r="113" spans="1:4">
      <c r="A113" s="71" t="s">
        <v>85</v>
      </c>
      <c r="B113" s="25">
        <f t="shared" si="6"/>
        <v>10896.000000000004</v>
      </c>
      <c r="C113" s="41">
        <v>6014.0000000000064</v>
      </c>
      <c r="D113" s="42">
        <v>4881.9999999999964</v>
      </c>
    </row>
    <row r="114" spans="1:4">
      <c r="A114" s="71" t="s">
        <v>52</v>
      </c>
      <c r="B114" s="25">
        <f t="shared" si="6"/>
        <v>19732.999999999989</v>
      </c>
      <c r="C114" s="41">
        <v>10306.999999999996</v>
      </c>
      <c r="D114" s="42">
        <v>9425.9999999999927</v>
      </c>
    </row>
    <row r="115" spans="1:4">
      <c r="A115" s="71" t="s">
        <v>86</v>
      </c>
      <c r="B115" s="25">
        <f t="shared" si="6"/>
        <v>120819.99999999988</v>
      </c>
      <c r="C115" s="56">
        <v>60235.99999999992</v>
      </c>
      <c r="D115" s="57">
        <v>60583.999999999971</v>
      </c>
    </row>
    <row r="116" spans="1:4">
      <c r="A116" s="71" t="s">
        <v>87</v>
      </c>
      <c r="B116" s="25">
        <f t="shared" si="6"/>
        <v>30439</v>
      </c>
      <c r="C116" s="42">
        <v>16084.999999999982</v>
      </c>
      <c r="D116" s="42">
        <v>14354.00000000002</v>
      </c>
    </row>
    <row r="117" spans="1:4">
      <c r="A117" s="71" t="s">
        <v>88</v>
      </c>
      <c r="B117" s="25">
        <f t="shared" si="6"/>
        <v>6296.0000000000027</v>
      </c>
      <c r="C117" s="42">
        <v>3438.0000000000023</v>
      </c>
      <c r="D117" s="42">
        <v>2858.0000000000005</v>
      </c>
    </row>
    <row r="118" spans="1:4">
      <c r="A118" s="71"/>
      <c r="B118" s="4"/>
      <c r="C118" s="5"/>
      <c r="D118" s="6"/>
    </row>
    <row r="119" spans="1:4">
      <c r="A119" s="71" t="s">
        <v>13</v>
      </c>
      <c r="B119" s="25">
        <f>C119+D119</f>
        <v>37641.999999999993</v>
      </c>
      <c r="C119" s="24">
        <v>18018</v>
      </c>
      <c r="D119" s="28">
        <v>19623.999999999993</v>
      </c>
    </row>
    <row r="120" spans="1:4">
      <c r="A120" s="71"/>
      <c r="B120" s="4"/>
      <c r="C120" s="5"/>
      <c r="D120" s="6"/>
    </row>
    <row r="121" spans="1:4">
      <c r="A121" s="71" t="s">
        <v>14</v>
      </c>
      <c r="B121" s="1">
        <f>C121+D121</f>
        <v>13996.999999999996</v>
      </c>
      <c r="C121" s="1">
        <f>C123+C124</f>
        <v>7343.9999999999982</v>
      </c>
      <c r="D121" s="29">
        <f>D123+D124</f>
        <v>6652.9999999999973</v>
      </c>
    </row>
    <row r="122" spans="1:4">
      <c r="A122" s="71"/>
      <c r="B122" s="4"/>
      <c r="C122" s="55"/>
      <c r="D122" s="8"/>
    </row>
    <row r="123" spans="1:4">
      <c r="A123" s="71" t="s">
        <v>89</v>
      </c>
      <c r="B123" s="25">
        <f>C123+D123</f>
        <v>10815.999999999996</v>
      </c>
      <c r="C123" s="41">
        <v>5671.9999999999991</v>
      </c>
      <c r="D123" s="42">
        <v>5143.9999999999964</v>
      </c>
    </row>
    <row r="124" spans="1:4">
      <c r="A124" s="71" t="s">
        <v>90</v>
      </c>
      <c r="B124" s="25">
        <f>C124+D124</f>
        <v>3181</v>
      </c>
      <c r="C124" s="58">
        <v>1671.9999999999993</v>
      </c>
      <c r="D124" s="58">
        <v>1509.0000000000007</v>
      </c>
    </row>
    <row r="125" spans="1:4">
      <c r="A125" s="71"/>
      <c r="B125" s="25"/>
      <c r="C125" s="5"/>
      <c r="D125" s="6"/>
    </row>
    <row r="126" spans="1:4">
      <c r="A126" s="71" t="s">
        <v>15</v>
      </c>
      <c r="B126" s="1">
        <f>SUM(B128:B136)</f>
        <v>249103.00000000006</v>
      </c>
      <c r="C126" s="1">
        <f>SUM(C128:C136)</f>
        <v>120668.00000000003</v>
      </c>
      <c r="D126" s="29">
        <f>SUM(D128:D136)</f>
        <v>128435.00000000001</v>
      </c>
    </row>
    <row r="127" spans="1:4">
      <c r="A127" s="71"/>
      <c r="B127" s="4"/>
      <c r="C127" s="7"/>
      <c r="D127" s="8"/>
    </row>
    <row r="128" spans="1:4">
      <c r="A128" s="71" t="s">
        <v>91</v>
      </c>
      <c r="B128" s="25">
        <f>C128+D128</f>
        <v>36816.999999999985</v>
      </c>
      <c r="C128" s="56">
        <v>17715.999999999996</v>
      </c>
      <c r="D128" s="57">
        <v>19100.999999999989</v>
      </c>
    </row>
    <row r="129" spans="1:4">
      <c r="A129" s="71" t="s">
        <v>92</v>
      </c>
      <c r="B129" s="25">
        <f t="shared" ref="B129:B136" si="7">C129+D129</f>
        <v>25801.999999999989</v>
      </c>
      <c r="C129" s="37">
        <v>12443.000000000005</v>
      </c>
      <c r="D129" s="38">
        <v>13358.999999999984</v>
      </c>
    </row>
    <row r="130" spans="1:4">
      <c r="A130" s="72" t="s">
        <v>93</v>
      </c>
      <c r="B130" s="25">
        <f t="shared" si="7"/>
        <v>55185.000000000007</v>
      </c>
      <c r="C130" s="26">
        <v>26618.999999999996</v>
      </c>
      <c r="D130" s="32">
        <v>28566.000000000011</v>
      </c>
    </row>
    <row r="131" spans="1:4">
      <c r="A131" s="71" t="s">
        <v>94</v>
      </c>
      <c r="B131" s="25">
        <f t="shared" si="7"/>
        <v>24387.000000000022</v>
      </c>
      <c r="C131" s="26">
        <v>11932.000000000011</v>
      </c>
      <c r="D131" s="32">
        <v>12455.000000000009</v>
      </c>
    </row>
    <row r="132" spans="1:4">
      <c r="A132" s="71" t="s">
        <v>95</v>
      </c>
      <c r="B132" s="25">
        <f t="shared" si="7"/>
        <v>20676.999999999989</v>
      </c>
      <c r="C132" s="41">
        <v>10614.999999999995</v>
      </c>
      <c r="D132" s="42">
        <v>10061.999999999995</v>
      </c>
    </row>
    <row r="133" spans="1:4">
      <c r="A133" s="72" t="s">
        <v>96</v>
      </c>
      <c r="B133" s="25">
        <f t="shared" si="7"/>
        <v>22842.999999999985</v>
      </c>
      <c r="C133" s="41">
        <v>10762.999999999995</v>
      </c>
      <c r="D133" s="42">
        <v>12079.999999999991</v>
      </c>
    </row>
    <row r="134" spans="1:4">
      <c r="A134" s="71" t="s">
        <v>97</v>
      </c>
      <c r="B134" s="25">
        <f t="shared" si="7"/>
        <v>19556</v>
      </c>
      <c r="C134" s="41">
        <v>9346</v>
      </c>
      <c r="D134" s="42">
        <v>10209.999999999998</v>
      </c>
    </row>
    <row r="135" spans="1:4">
      <c r="A135" s="71" t="s">
        <v>98</v>
      </c>
      <c r="B135" s="25">
        <f t="shared" si="7"/>
        <v>30794.000000000044</v>
      </c>
      <c r="C135" s="41">
        <v>14828.000000000018</v>
      </c>
      <c r="D135" s="42">
        <v>15966.000000000025</v>
      </c>
    </row>
    <row r="136" spans="1:4">
      <c r="A136" s="72" t="s">
        <v>99</v>
      </c>
      <c r="B136" s="25">
        <f t="shared" si="7"/>
        <v>13042</v>
      </c>
      <c r="C136" s="32">
        <v>6406.0000000000036</v>
      </c>
      <c r="D136" s="32">
        <v>6635.9999999999973</v>
      </c>
    </row>
    <row r="137" spans="1:4">
      <c r="A137" s="18"/>
      <c r="B137" s="19"/>
      <c r="C137" s="20"/>
      <c r="D137" s="21"/>
    </row>
    <row r="138" spans="1:4" ht="15.75" customHeight="1">
      <c r="A138" s="77" t="s">
        <v>100</v>
      </c>
      <c r="B138" s="2"/>
      <c r="C138" s="2"/>
      <c r="D138" s="2"/>
    </row>
  </sheetData>
  <mergeCells count="18">
    <mergeCell ref="A101:A102"/>
    <mergeCell ref="B101:B102"/>
    <mergeCell ref="C101:C102"/>
    <mergeCell ref="D101:D102"/>
    <mergeCell ref="A50:D50"/>
    <mergeCell ref="A51:D51"/>
    <mergeCell ref="A53:A54"/>
    <mergeCell ref="B53:B54"/>
    <mergeCell ref="C53:C54"/>
    <mergeCell ref="D53:D54"/>
    <mergeCell ref="A98:D98"/>
    <mergeCell ref="A99:D99"/>
    <mergeCell ref="A1:D1"/>
    <mergeCell ref="A2:D2"/>
    <mergeCell ref="A4:A5"/>
    <mergeCell ref="B4:B5"/>
    <mergeCell ref="C4:C5"/>
    <mergeCell ref="D4:D5"/>
  </mergeCells>
  <printOptions horizontalCentered="1"/>
  <pageMargins left="0.74803149606299213" right="0.74803149606299213" top="0.98425196850393704" bottom="0.98425196850393704" header="0.31496062992125984" footer="0.31496062992125984"/>
  <pageSetup orientation="portrait" r:id="rId1"/>
  <rowBreaks count="2" manualBreakCount="2">
    <brk id="49" max="16383" man="1"/>
    <brk id="9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Distrito 2024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Cubilla</dc:creator>
  <cp:lastModifiedBy>SUYANI VIVERO</cp:lastModifiedBy>
  <cp:lastPrinted>2026-03-05T14:17:01Z</cp:lastPrinted>
  <dcterms:created xsi:type="dcterms:W3CDTF">2016-03-11T14:53:44Z</dcterms:created>
  <dcterms:modified xsi:type="dcterms:W3CDTF">2026-03-09T17:10:44Z</dcterms:modified>
</cp:coreProperties>
</file>